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8. jednání 21.8\"/>
    </mc:Choice>
  </mc:AlternateContent>
  <xr:revisionPtr revIDLastSave="0" documentId="13_ncr:1_{917D94A2-6DDC-41AB-9CA0-310BE38F4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mpletní vývoj dokumentu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'Kompletní vývoj dokumentu'!$A$1:$V$54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1" l="1"/>
  <c r="D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E48" i="10"/>
  <c r="D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E48" i="9"/>
  <c r="D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E48" i="8"/>
  <c r="D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E48" i="7"/>
  <c r="D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E48" i="6"/>
  <c r="D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E48" i="5"/>
  <c r="D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E48" i="4"/>
  <c r="D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E48" i="3"/>
  <c r="D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E48" i="2" l="1"/>
  <c r="D48" i="2"/>
  <c r="M48" i="2" l="1"/>
  <c r="M49" i="2" s="1"/>
</calcChain>
</file>

<file path=xl/sharedStrings.xml><?xml version="1.0" encoding="utf-8"?>
<sst xmlns="http://schemas.openxmlformats.org/spreadsheetml/2006/main" count="1484" uniqueCount="153">
  <si>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</si>
  <si>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</si>
  <si>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</si>
  <si>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</si>
  <si>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</si>
  <si>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</si>
  <si>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</si>
  <si>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</si>
  <si>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</si>
  <si>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</si>
  <si>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</si>
  <si>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</si>
  <si>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</si>
  <si>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</si>
  <si>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</si>
  <si>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</si>
  <si>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</si>
  <si>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</si>
  <si>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</si>
  <si>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</si>
  <si>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</si>
  <si>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</si>
  <si>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</si>
  <si>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</si>
  <si>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</si>
  <si>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</si>
  <si>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</si>
  <si>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</si>
  <si>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rPr>
        <b/>
        <sz val="9.5"/>
        <rFont val="Arial"/>
        <family val="2"/>
        <charset val="238"/>
      </rPr>
      <t xml:space="preserve">Specifikace dotačního okruhu
</t>
    </r>
    <r>
      <rPr>
        <sz val="9.5"/>
        <rFont val="Arial"/>
        <family val="2"/>
        <charset val="238"/>
      </rPr>
      <t>Podpora je určena pro vývoj krátkometrážního nebo celovečerního dokumentárního českého kinematografického díla (ve smyslu § 2. odst. 1 písm. f) zákona o audiovizi), jehož součástí je vypracování konečné verze treatmentu nebo scénáře, vytvoření plánu výroby, aproximativního rozpočtu, aproximativního finančního plánu a jeho předpokládaného zajištění.</t>
    </r>
  </si>
  <si>
    <t>Přínos a význam pro českou a evropskou kinematografii a společnost</t>
  </si>
  <si>
    <t>Producentská koncepce a ekonomické parametry projektu</t>
  </si>
  <si>
    <t>0-25</t>
  </si>
  <si>
    <t>Profil žadatele</t>
  </si>
  <si>
    <t>Formální kvalita žádosti</t>
  </si>
  <si>
    <r>
      <t xml:space="preserve">Evidenční číslo výzvy: </t>
    </r>
    <r>
      <rPr>
        <sz val="9.5"/>
        <color theme="1"/>
        <rFont val="Arial"/>
        <family val="2"/>
        <charset val="238"/>
      </rPr>
      <t xml:space="preserve">2024-1-6-19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</si>
  <si>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29. 4. - 29. 5. 2024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4 500 000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2027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</si>
  <si>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6657/2024</t>
  </si>
  <si>
    <t>6660/2024</t>
  </si>
  <si>
    <t>6662/2024</t>
  </si>
  <si>
    <t>6664/2024</t>
  </si>
  <si>
    <t>6665/2024</t>
  </si>
  <si>
    <t>6666/2024</t>
  </si>
  <si>
    <t>6667/2024</t>
  </si>
  <si>
    <t>6668/2024</t>
  </si>
  <si>
    <t>6669/2024</t>
  </si>
  <si>
    <t>6670/2024</t>
  </si>
  <si>
    <t>6671/2024</t>
  </si>
  <si>
    <t>6672/2024</t>
  </si>
  <si>
    <t>6673/2024</t>
  </si>
  <si>
    <t>6674/2024</t>
  </si>
  <si>
    <t>6675/2024</t>
  </si>
  <si>
    <t>6676/2024</t>
  </si>
  <si>
    <t>6677/2024</t>
  </si>
  <si>
    <t>6678/2024</t>
  </si>
  <si>
    <t>6679/2024</t>
  </si>
  <si>
    <t>6680/2024</t>
  </si>
  <si>
    <t>6681/2024</t>
  </si>
  <si>
    <t>6682/2024</t>
  </si>
  <si>
    <t>6683/2024</t>
  </si>
  <si>
    <t>6684/2024</t>
  </si>
  <si>
    <t>6685/2024</t>
  </si>
  <si>
    <t>6686/2024</t>
  </si>
  <si>
    <t>6687/2024</t>
  </si>
  <si>
    <t>6688/2024</t>
  </si>
  <si>
    <t>6689/2024</t>
  </si>
  <si>
    <t>6690/2024</t>
  </si>
  <si>
    <t>6691/2024</t>
  </si>
  <si>
    <t>6692/2024</t>
  </si>
  <si>
    <t>6693/2024</t>
  </si>
  <si>
    <t>6694/2024</t>
  </si>
  <si>
    <t>6695/2024</t>
  </si>
  <si>
    <t>6696/2024</t>
  </si>
  <si>
    <t>Dvě deci tuše</t>
  </si>
  <si>
    <t>SNĚŽNÝ MUŽ NA ČERNÉM ASFALTU</t>
  </si>
  <si>
    <t>Horv</t>
  </si>
  <si>
    <t>DEZO</t>
  </si>
  <si>
    <t>Jak jsme postavili divadlo</t>
  </si>
  <si>
    <t>David Koller</t>
  </si>
  <si>
    <t>Noc mezi inkubátory</t>
  </si>
  <si>
    <t>Trofi</t>
  </si>
  <si>
    <t>Propuštění</t>
  </si>
  <si>
    <t>Ivan</t>
  </si>
  <si>
    <t>Uprchlík</t>
  </si>
  <si>
    <t>Řasa</t>
  </si>
  <si>
    <t>Prozřetelnost</t>
  </si>
  <si>
    <t>Tancuj (pracovný názov)</t>
  </si>
  <si>
    <t>Údolí noci</t>
  </si>
  <si>
    <t>Reciprocita</t>
  </si>
  <si>
    <t>Děti z měsíční krajiny</t>
  </si>
  <si>
    <t>Mám pozemek, ale vím kulový</t>
  </si>
  <si>
    <t>Michal Pavlíček – Rocker Verze 7.0</t>
  </si>
  <si>
    <t>V nitru</t>
  </si>
  <si>
    <t>Inedia</t>
  </si>
  <si>
    <t>Nekonečný výjezd</t>
  </si>
  <si>
    <t>Vodivé napětí</t>
  </si>
  <si>
    <t>Utajený svědek</t>
  </si>
  <si>
    <t>Závod s mozkem - vývoj</t>
  </si>
  <si>
    <t>Za jak dlouho vymřeme</t>
  </si>
  <si>
    <t>Příběhy normálního šílenství</t>
  </si>
  <si>
    <t>PERILUNE</t>
  </si>
  <si>
    <t>Chudoba a pořádek</t>
  </si>
  <si>
    <t>Život nás vymrdal, proto jsme zlí</t>
  </si>
  <si>
    <t>Nepříčetní</t>
  </si>
  <si>
    <t>Sebesběr</t>
  </si>
  <si>
    <t>Čistota</t>
  </si>
  <si>
    <t>HALIMO</t>
  </si>
  <si>
    <t>Štěpení</t>
  </si>
  <si>
    <t>Slyšet jinak</t>
  </si>
  <si>
    <t>Filmová a televizní společnost Total HelpArt T.H.A.</t>
  </si>
  <si>
    <t>D1film</t>
  </si>
  <si>
    <t>Sounderground</t>
  </si>
  <si>
    <t>Prague Movie Company</t>
  </si>
  <si>
    <t>Miloslav Kučera</t>
  </si>
  <si>
    <t>KOZA Film</t>
  </si>
  <si>
    <t>Gamma Pictures</t>
  </si>
  <si>
    <t>Frame Films</t>
  </si>
  <si>
    <t>Safe Place Production</t>
  </si>
  <si>
    <t>Theodora Remundová</t>
  </si>
  <si>
    <t>Gnomon Production</t>
  </si>
  <si>
    <t>Marina Films</t>
  </si>
  <si>
    <t>NOW Productions</t>
  </si>
  <si>
    <t>Other Stories</t>
  </si>
  <si>
    <t>Somatic Films</t>
  </si>
  <si>
    <t>Mind Riot Media</t>
  </si>
  <si>
    <t>Lonely Production</t>
  </si>
  <si>
    <t>Kuli Film</t>
  </si>
  <si>
    <t>Helium Film</t>
  </si>
  <si>
    <t>moloko film</t>
  </si>
  <si>
    <t>Větrné mlýny</t>
  </si>
  <si>
    <t>Bye-Bye Simulacrum</t>
  </si>
  <si>
    <t>Hypermarket film</t>
  </si>
  <si>
    <t>CLAW AV</t>
  </si>
  <si>
    <t>CINEPOINT</t>
  </si>
  <si>
    <t>MasterFilm</t>
  </si>
  <si>
    <t>GPO Platform</t>
  </si>
  <si>
    <t>OLDRICH COMPANY</t>
  </si>
  <si>
    <t>Beginner’s Mind</t>
  </si>
  <si>
    <t>MONTOWNA</t>
  </si>
  <si>
    <t>ne</t>
  </si>
  <si>
    <t>ano</t>
  </si>
  <si>
    <t>31.12.2025</t>
  </si>
  <si>
    <t>1.11.2025</t>
  </si>
  <si>
    <t>31.3.2026</t>
  </si>
  <si>
    <t>1.5.2025</t>
  </si>
  <si>
    <t>31.12.2026</t>
  </si>
  <si>
    <t>15.1.2025</t>
  </si>
  <si>
    <t>Projekty výzvy budou na základě usnesení č. 185/2024 hrazeny ze státní dotace 2024.</t>
  </si>
  <si>
    <t>investiční dotace</t>
  </si>
  <si>
    <t>30.4.2026</t>
  </si>
  <si>
    <t>31.10.2026</t>
  </si>
  <si>
    <t>31.5.2025</t>
  </si>
  <si>
    <t>30.11.2025</t>
  </si>
  <si>
    <t>31.3.2027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</si>
</sst>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b/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49" fontId="2" fillId="2" borderId="2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wrapText="1"/>
    </xf>
    <xf numFmtId="49" fontId="2" fillId="0" borderId="6" xfId="0" applyNumberFormat="1" applyFont="1" applyBorder="1"/>
    <xf numFmtId="3" fontId="7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center" vertical="top"/>
    </xf>
    <xf numFmtId="9" fontId="6" fillId="0" borderId="6" xfId="0" applyNumberFormat="1" applyFont="1" applyBorder="1" applyAlignment="1">
      <alignment horizontal="center" wrapText="1"/>
    </xf>
    <xf numFmtId="0" fontId="6" fillId="0" borderId="6" xfId="0" applyFont="1" applyBorder="1"/>
    <xf numFmtId="3" fontId="2" fillId="2" borderId="6" xfId="0" applyNumberFormat="1" applyFont="1" applyFill="1" applyBorder="1" applyAlignment="1" applyProtection="1">
      <alignment horizontal="right" vertical="top"/>
      <protection locked="0"/>
    </xf>
    <xf numFmtId="49" fontId="6" fillId="0" borderId="6" xfId="0" applyNumberFormat="1" applyFont="1" applyBorder="1"/>
    <xf numFmtId="49" fontId="2" fillId="2" borderId="6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wrapText="1"/>
    </xf>
    <xf numFmtId="3" fontId="7" fillId="0" borderId="8" xfId="0" applyNumberFormat="1" applyFont="1" applyBorder="1" applyAlignment="1">
      <alignment wrapText="1"/>
    </xf>
    <xf numFmtId="2" fontId="2" fillId="2" borderId="8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3" fontId="2" fillId="2" borderId="8" xfId="0" applyNumberFormat="1" applyFont="1" applyFill="1" applyBorder="1" applyAlignment="1">
      <alignment horizontal="right" vertical="top"/>
    </xf>
    <xf numFmtId="49" fontId="2" fillId="2" borderId="8" xfId="0" applyNumberFormat="1" applyFont="1" applyFill="1" applyBorder="1" applyAlignment="1">
      <alignment horizontal="left" vertical="top"/>
    </xf>
    <xf numFmtId="0" fontId="6" fillId="0" borderId="8" xfId="0" applyFont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top"/>
    </xf>
    <xf numFmtId="9" fontId="6" fillId="0" borderId="8" xfId="0" applyNumberFormat="1" applyFont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vertical="top"/>
    </xf>
    <xf numFmtId="0" fontId="6" fillId="0" borderId="8" xfId="0" applyFont="1" applyBorder="1"/>
    <xf numFmtId="9" fontId="2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center" wrapText="1"/>
    </xf>
    <xf numFmtId="14" fontId="6" fillId="0" borderId="8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9"/>
  <sheetViews>
    <sheetView tabSelected="1" zoomScale="80" zoomScaleNormal="8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3" width="14.42578125" style="2" customWidth="1"/>
    <col min="14" max="14" width="21.5703125" style="2" customWidth="1"/>
    <col min="15" max="15" width="10.42578125" style="2" customWidth="1"/>
    <col min="16" max="19" width="9.42578125" style="2" customWidth="1"/>
    <col min="20" max="20" width="10.42578125" style="2" customWidth="1"/>
    <col min="21" max="22" width="15.5703125" style="2" customWidth="1"/>
    <col min="23" max="16384" width="9.140625" style="2"/>
  </cols>
  <sheetData>
    <row r="1" spans="1:84" ht="38.25" customHeight="1" x14ac:dyDescent="0.25">
      <c r="A1" s="1" t="s">
        <v>24</v>
      </c>
    </row>
    <row r="2" spans="1:84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84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84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  <c r="M4" s="40"/>
    </row>
    <row r="5" spans="1:84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  <c r="M5" s="40"/>
    </row>
    <row r="6" spans="1:84" ht="20.45" customHeight="1" x14ac:dyDescent="0.25">
      <c r="A6" s="8"/>
      <c r="D6" s="24"/>
      <c r="E6" s="24"/>
    </row>
    <row r="7" spans="1:84" ht="27.6" customHeight="1" x14ac:dyDescent="0.25">
      <c r="A7" s="8"/>
      <c r="D7" s="25" t="s">
        <v>146</v>
      </c>
      <c r="E7" s="24"/>
    </row>
    <row r="8" spans="1:84" x14ac:dyDescent="0.25">
      <c r="A8" s="3"/>
    </row>
    <row r="9" spans="1:84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  <c r="M9" s="41" t="s">
        <v>4</v>
      </c>
      <c r="N9" s="41" t="s">
        <v>5</v>
      </c>
      <c r="O9" s="41" t="s">
        <v>6</v>
      </c>
      <c r="P9" s="41" t="s">
        <v>7</v>
      </c>
      <c r="Q9" s="41" t="s">
        <v>16</v>
      </c>
      <c r="R9" s="41" t="s">
        <v>15</v>
      </c>
      <c r="S9" s="41" t="s">
        <v>8</v>
      </c>
      <c r="T9" s="41" t="s">
        <v>9</v>
      </c>
      <c r="U9" s="41" t="s">
        <v>10</v>
      </c>
      <c r="V9" s="41" t="s">
        <v>11</v>
      </c>
    </row>
    <row r="10" spans="1:84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84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4"/>
    </row>
    <row r="12" spans="1:84" s="6" customFormat="1" ht="12.75" customHeight="1" x14ac:dyDescent="0.2">
      <c r="A12" s="11" t="s">
        <v>37</v>
      </c>
      <c r="B12" s="11" t="s">
        <v>109</v>
      </c>
      <c r="C12" s="11" t="s">
        <v>73</v>
      </c>
      <c r="D12" s="13">
        <v>851000</v>
      </c>
      <c r="E12" s="13">
        <v>646000</v>
      </c>
      <c r="F12" s="15">
        <v>36.8889</v>
      </c>
      <c r="G12" s="15">
        <v>13.4444</v>
      </c>
      <c r="H12" s="15">
        <v>9</v>
      </c>
      <c r="I12" s="15">
        <v>22.222200000000001</v>
      </c>
      <c r="J12" s="15">
        <v>2</v>
      </c>
      <c r="K12" s="15">
        <v>5</v>
      </c>
      <c r="L12" s="15">
        <v>88.555599999999998</v>
      </c>
      <c r="M12" s="13">
        <v>500000</v>
      </c>
      <c r="N12" s="18" t="s">
        <v>147</v>
      </c>
      <c r="O12" s="14" t="s">
        <v>139</v>
      </c>
      <c r="P12" s="18" t="s">
        <v>139</v>
      </c>
      <c r="Q12" s="14" t="s">
        <v>138</v>
      </c>
      <c r="R12" s="14" t="s">
        <v>138</v>
      </c>
      <c r="S12" s="19">
        <v>0.76</v>
      </c>
      <c r="T12" s="37">
        <v>0.9</v>
      </c>
      <c r="U12" s="46">
        <v>45777</v>
      </c>
      <c r="V12" s="46">
        <v>45777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6" customFormat="1" ht="12.75" customHeight="1" x14ac:dyDescent="0.2">
      <c r="A13" s="11" t="s">
        <v>56</v>
      </c>
      <c r="B13" s="11" t="s">
        <v>122</v>
      </c>
      <c r="C13" s="11" t="s">
        <v>92</v>
      </c>
      <c r="D13" s="13">
        <v>1900000</v>
      </c>
      <c r="E13" s="13">
        <v>500000</v>
      </c>
      <c r="F13" s="15">
        <v>36.222200000000001</v>
      </c>
      <c r="G13" s="15">
        <v>13.222200000000001</v>
      </c>
      <c r="H13" s="15">
        <v>9</v>
      </c>
      <c r="I13" s="15">
        <v>22.1111</v>
      </c>
      <c r="J13" s="15">
        <v>2</v>
      </c>
      <c r="K13" s="15">
        <v>5</v>
      </c>
      <c r="L13" s="15">
        <v>87.555599999999998</v>
      </c>
      <c r="M13" s="13">
        <v>350000</v>
      </c>
      <c r="N13" s="18" t="s">
        <v>147</v>
      </c>
      <c r="O13" s="14" t="s">
        <v>139</v>
      </c>
      <c r="P13" s="18" t="s">
        <v>138</v>
      </c>
      <c r="Q13" s="14" t="s">
        <v>138</v>
      </c>
      <c r="R13" s="14" t="s">
        <v>138</v>
      </c>
      <c r="S13" s="19">
        <v>0.42</v>
      </c>
      <c r="T13" s="37">
        <v>0.6</v>
      </c>
      <c r="U13" s="46">
        <v>46022</v>
      </c>
      <c r="V13" s="46">
        <v>46022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6" customFormat="1" ht="12.75" customHeight="1" x14ac:dyDescent="0.2">
      <c r="A14" s="11" t="s">
        <v>47</v>
      </c>
      <c r="B14" s="11" t="s">
        <v>119</v>
      </c>
      <c r="C14" s="11" t="s">
        <v>83</v>
      </c>
      <c r="D14" s="13">
        <v>800000</v>
      </c>
      <c r="E14" s="13">
        <v>530000</v>
      </c>
      <c r="F14" s="15">
        <v>34.555599999999998</v>
      </c>
      <c r="G14" s="15">
        <v>11.8889</v>
      </c>
      <c r="H14" s="15">
        <v>8.2222000000000008</v>
      </c>
      <c r="I14" s="15">
        <v>23</v>
      </c>
      <c r="J14" s="15">
        <v>3</v>
      </c>
      <c r="K14" s="15">
        <v>5</v>
      </c>
      <c r="L14" s="15">
        <v>85.666700000000006</v>
      </c>
      <c r="M14" s="13">
        <v>330000</v>
      </c>
      <c r="N14" s="18" t="s">
        <v>147</v>
      </c>
      <c r="O14" s="14" t="s">
        <v>139</v>
      </c>
      <c r="P14" s="18" t="s">
        <v>139</v>
      </c>
      <c r="Q14" s="14" t="s">
        <v>138</v>
      </c>
      <c r="R14" s="14" t="s">
        <v>138</v>
      </c>
      <c r="S14" s="19">
        <v>0.79</v>
      </c>
      <c r="T14" s="37">
        <v>0.85</v>
      </c>
      <c r="U14" s="46">
        <v>46022</v>
      </c>
      <c r="V14" s="46">
        <v>46022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6" customFormat="1" ht="12.75" customHeight="1" x14ac:dyDescent="0.2">
      <c r="A15" s="11" t="s">
        <v>50</v>
      </c>
      <c r="B15" s="11" t="s">
        <v>122</v>
      </c>
      <c r="C15" s="11" t="s">
        <v>86</v>
      </c>
      <c r="D15" s="13">
        <v>2000000</v>
      </c>
      <c r="E15" s="13">
        <v>370000</v>
      </c>
      <c r="F15" s="15">
        <v>36.1111</v>
      </c>
      <c r="G15" s="15">
        <v>13</v>
      </c>
      <c r="H15" s="15">
        <v>7.8888999999999996</v>
      </c>
      <c r="I15" s="15">
        <v>20.1111</v>
      </c>
      <c r="J15" s="15">
        <v>2</v>
      </c>
      <c r="K15" s="15">
        <v>5</v>
      </c>
      <c r="L15" s="15">
        <v>84.111099999999993</v>
      </c>
      <c r="M15" s="13">
        <v>330000</v>
      </c>
      <c r="N15" s="18" t="s">
        <v>147</v>
      </c>
      <c r="O15" s="14" t="s">
        <v>139</v>
      </c>
      <c r="P15" s="18" t="s">
        <v>138</v>
      </c>
      <c r="Q15" s="14" t="s">
        <v>138</v>
      </c>
      <c r="R15" s="14" t="s">
        <v>138</v>
      </c>
      <c r="S15" s="19">
        <v>0.19</v>
      </c>
      <c r="T15" s="37">
        <v>0.6</v>
      </c>
      <c r="U15" s="46">
        <v>46022</v>
      </c>
      <c r="V15" s="46">
        <v>46022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6" customFormat="1" ht="12.75" customHeight="1" x14ac:dyDescent="0.2">
      <c r="A16" s="11" t="s">
        <v>45</v>
      </c>
      <c r="B16" s="11" t="s">
        <v>117</v>
      </c>
      <c r="C16" s="11" t="s">
        <v>81</v>
      </c>
      <c r="D16" s="13">
        <v>786000</v>
      </c>
      <c r="E16" s="13">
        <v>550000</v>
      </c>
      <c r="F16" s="15">
        <v>35.666699999999999</v>
      </c>
      <c r="G16" s="15">
        <v>13.222200000000001</v>
      </c>
      <c r="H16" s="15">
        <v>8.1111000000000004</v>
      </c>
      <c r="I16" s="15">
        <v>20.8889</v>
      </c>
      <c r="J16" s="15">
        <v>0</v>
      </c>
      <c r="K16" s="15">
        <v>5</v>
      </c>
      <c r="L16" s="15">
        <v>82.888900000000007</v>
      </c>
      <c r="M16" s="13">
        <v>410000</v>
      </c>
      <c r="N16" s="18" t="s">
        <v>147</v>
      </c>
      <c r="O16" s="14" t="s">
        <v>139</v>
      </c>
      <c r="P16" s="18" t="s">
        <v>139</v>
      </c>
      <c r="Q16" s="14" t="s">
        <v>138</v>
      </c>
      <c r="R16" s="14" t="s">
        <v>138</v>
      </c>
      <c r="S16" s="19">
        <v>0.79</v>
      </c>
      <c r="T16" s="37">
        <v>0.85</v>
      </c>
      <c r="U16" s="46">
        <v>46446</v>
      </c>
      <c r="V16" s="46">
        <v>46446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6" customFormat="1" x14ac:dyDescent="0.2">
      <c r="A17" s="11" t="s">
        <v>43</v>
      </c>
      <c r="B17" s="11" t="s">
        <v>115</v>
      </c>
      <c r="C17" s="11" t="s">
        <v>79</v>
      </c>
      <c r="D17" s="13">
        <v>652000</v>
      </c>
      <c r="E17" s="13">
        <v>520000</v>
      </c>
      <c r="F17" s="15">
        <v>33.444400000000002</v>
      </c>
      <c r="G17" s="15">
        <v>12.1111</v>
      </c>
      <c r="H17" s="15">
        <v>7.8888999999999996</v>
      </c>
      <c r="I17" s="15">
        <v>22.222200000000001</v>
      </c>
      <c r="J17" s="15">
        <v>2</v>
      </c>
      <c r="K17" s="15">
        <v>5</v>
      </c>
      <c r="L17" s="15">
        <v>82.666700000000006</v>
      </c>
      <c r="M17" s="13">
        <v>330000</v>
      </c>
      <c r="N17" s="18" t="s">
        <v>147</v>
      </c>
      <c r="O17" s="14" t="s">
        <v>139</v>
      </c>
      <c r="P17" s="18" t="s">
        <v>139</v>
      </c>
      <c r="Q17" s="14" t="s">
        <v>138</v>
      </c>
      <c r="R17" s="14" t="s">
        <v>138</v>
      </c>
      <c r="S17" s="19">
        <v>0.8</v>
      </c>
      <c r="T17" s="37">
        <v>0.85</v>
      </c>
      <c r="U17" s="46">
        <v>46113</v>
      </c>
      <c r="V17" s="46" t="s">
        <v>148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32.222200000000001</v>
      </c>
      <c r="G18" s="15">
        <v>13</v>
      </c>
      <c r="H18" s="15">
        <v>8.7777999999999992</v>
      </c>
      <c r="I18" s="15">
        <v>21.1111</v>
      </c>
      <c r="J18" s="15">
        <v>2</v>
      </c>
      <c r="K18" s="15">
        <v>5</v>
      </c>
      <c r="L18" s="15">
        <v>82.111099999999993</v>
      </c>
      <c r="M18" s="13">
        <v>330000</v>
      </c>
      <c r="N18" s="18" t="s">
        <v>147</v>
      </c>
      <c r="O18" s="14" t="s">
        <v>139</v>
      </c>
      <c r="P18" s="18" t="s">
        <v>139</v>
      </c>
      <c r="Q18" s="14" t="s">
        <v>138</v>
      </c>
      <c r="R18" s="14" t="s">
        <v>138</v>
      </c>
      <c r="S18" s="19">
        <v>0.79</v>
      </c>
      <c r="T18" s="37">
        <v>0.85</v>
      </c>
      <c r="U18" s="46">
        <v>46022</v>
      </c>
      <c r="V18" s="46">
        <v>46022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6" customFormat="1" ht="12.75" customHeight="1" x14ac:dyDescent="0.2">
      <c r="A19" s="11" t="s">
        <v>70</v>
      </c>
      <c r="B19" s="11" t="s">
        <v>136</v>
      </c>
      <c r="C19" s="11" t="s">
        <v>106</v>
      </c>
      <c r="D19" s="13">
        <v>1487000</v>
      </c>
      <c r="E19" s="13">
        <v>600000</v>
      </c>
      <c r="F19" s="15">
        <v>33.555599999999998</v>
      </c>
      <c r="G19" s="15">
        <v>12.1111</v>
      </c>
      <c r="H19" s="15">
        <v>8</v>
      </c>
      <c r="I19" s="15">
        <v>22.1111</v>
      </c>
      <c r="J19" s="15">
        <v>1</v>
      </c>
      <c r="K19" s="15">
        <v>5</v>
      </c>
      <c r="L19" s="15">
        <v>81.777799999999999</v>
      </c>
      <c r="M19" s="13">
        <v>330000</v>
      </c>
      <c r="N19" s="18" t="s">
        <v>147</v>
      </c>
      <c r="O19" s="14" t="s">
        <v>138</v>
      </c>
      <c r="P19" s="18" t="s">
        <v>138</v>
      </c>
      <c r="Q19" s="14" t="s">
        <v>138</v>
      </c>
      <c r="R19" s="14" t="s">
        <v>138</v>
      </c>
      <c r="S19" s="19">
        <v>0.4</v>
      </c>
      <c r="T19" s="37">
        <v>0.5</v>
      </c>
      <c r="U19" s="46">
        <v>46296</v>
      </c>
      <c r="V19" s="46" t="s">
        <v>149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6" customFormat="1" ht="13.5" customHeight="1" x14ac:dyDescent="0.2">
      <c r="A20" s="11" t="s">
        <v>46</v>
      </c>
      <c r="B20" s="11" t="s">
        <v>118</v>
      </c>
      <c r="C20" s="11" t="s">
        <v>82</v>
      </c>
      <c r="D20" s="13">
        <v>950000</v>
      </c>
      <c r="E20" s="13">
        <v>450000</v>
      </c>
      <c r="F20" s="15">
        <v>35.222200000000001</v>
      </c>
      <c r="G20" s="15">
        <v>11.333299999999999</v>
      </c>
      <c r="H20" s="15">
        <v>7.8888999999999996</v>
      </c>
      <c r="I20" s="15">
        <v>22</v>
      </c>
      <c r="J20" s="15">
        <v>0</v>
      </c>
      <c r="K20" s="15">
        <v>5</v>
      </c>
      <c r="L20" s="15">
        <v>81.444400000000002</v>
      </c>
      <c r="M20" s="13">
        <v>330000</v>
      </c>
      <c r="N20" s="18" t="s">
        <v>147</v>
      </c>
      <c r="O20" s="14" t="s">
        <v>139</v>
      </c>
      <c r="P20" s="18" t="s">
        <v>139</v>
      </c>
      <c r="Q20" s="14" t="s">
        <v>138</v>
      </c>
      <c r="R20" s="14" t="s">
        <v>138</v>
      </c>
      <c r="S20" s="19">
        <v>0.89</v>
      </c>
      <c r="T20" s="37">
        <v>0.9</v>
      </c>
      <c r="U20" s="46">
        <v>46022</v>
      </c>
      <c r="V20" s="46">
        <v>46022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6" customFormat="1" ht="12.75" customHeight="1" x14ac:dyDescent="0.2">
      <c r="A21" s="11" t="s">
        <v>65</v>
      </c>
      <c r="B21" s="11" t="s">
        <v>129</v>
      </c>
      <c r="C21" s="11" t="s">
        <v>101</v>
      </c>
      <c r="D21" s="13">
        <v>571000</v>
      </c>
      <c r="E21" s="13">
        <v>423000</v>
      </c>
      <c r="F21" s="15">
        <v>34.222200000000001</v>
      </c>
      <c r="G21" s="15">
        <v>12.1111</v>
      </c>
      <c r="H21" s="15">
        <v>7.1111000000000004</v>
      </c>
      <c r="I21" s="15">
        <v>23</v>
      </c>
      <c r="J21" s="15">
        <v>0</v>
      </c>
      <c r="K21" s="15">
        <v>5</v>
      </c>
      <c r="L21" s="15">
        <v>81.444400000000002</v>
      </c>
      <c r="M21" s="13">
        <v>330000</v>
      </c>
      <c r="N21" s="18" t="s">
        <v>147</v>
      </c>
      <c r="O21" s="14" t="s">
        <v>139</v>
      </c>
      <c r="P21" s="18" t="s">
        <v>139</v>
      </c>
      <c r="Q21" s="14" t="s">
        <v>138</v>
      </c>
      <c r="R21" s="14" t="s">
        <v>138</v>
      </c>
      <c r="S21" s="19">
        <v>0.74</v>
      </c>
      <c r="T21" s="37">
        <v>0.9</v>
      </c>
      <c r="U21" s="14" t="s">
        <v>141</v>
      </c>
      <c r="V21" s="46" t="s">
        <v>151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6" customFormat="1" ht="12.75" customHeight="1" x14ac:dyDescent="0.2">
      <c r="A22" s="11" t="s">
        <v>68</v>
      </c>
      <c r="B22" s="11" t="s">
        <v>121</v>
      </c>
      <c r="C22" s="11" t="s">
        <v>104</v>
      </c>
      <c r="D22" s="13">
        <v>715000</v>
      </c>
      <c r="E22" s="13">
        <v>345000</v>
      </c>
      <c r="F22" s="15">
        <v>32.555599999999998</v>
      </c>
      <c r="G22" s="15">
        <v>12.222200000000001</v>
      </c>
      <c r="H22" s="15">
        <v>7.1111000000000004</v>
      </c>
      <c r="I22" s="15">
        <v>20.222200000000001</v>
      </c>
      <c r="J22" s="15">
        <v>4</v>
      </c>
      <c r="K22" s="15">
        <v>5</v>
      </c>
      <c r="L22" s="15">
        <v>81.111099999999993</v>
      </c>
      <c r="M22" s="13">
        <v>250000</v>
      </c>
      <c r="N22" s="18" t="s">
        <v>147</v>
      </c>
      <c r="O22" s="14" t="s">
        <v>139</v>
      </c>
      <c r="P22" s="18" t="s">
        <v>139</v>
      </c>
      <c r="Q22" s="14" t="s">
        <v>138</v>
      </c>
      <c r="R22" s="14" t="s">
        <v>138</v>
      </c>
      <c r="S22" s="19">
        <v>0.9</v>
      </c>
      <c r="T22" s="37">
        <v>0.9</v>
      </c>
      <c r="U22" s="46">
        <v>46539</v>
      </c>
      <c r="V22" s="10" t="s">
        <v>152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12.75" customHeight="1" x14ac:dyDescent="0.2">
      <c r="A23" s="11" t="s">
        <v>61</v>
      </c>
      <c r="B23" s="11" t="s">
        <v>131</v>
      </c>
      <c r="C23" s="11" t="s">
        <v>97</v>
      </c>
      <c r="D23" s="13">
        <v>597500</v>
      </c>
      <c r="E23" s="13">
        <v>420000</v>
      </c>
      <c r="F23" s="15">
        <v>33.777799999999999</v>
      </c>
      <c r="G23" s="15">
        <v>12.222200000000001</v>
      </c>
      <c r="H23" s="15">
        <v>8</v>
      </c>
      <c r="I23" s="15">
        <v>22</v>
      </c>
      <c r="J23" s="15">
        <v>0</v>
      </c>
      <c r="K23" s="15">
        <v>5</v>
      </c>
      <c r="L23" s="15">
        <v>81</v>
      </c>
      <c r="M23" s="13">
        <v>330000</v>
      </c>
      <c r="N23" s="18" t="s">
        <v>147</v>
      </c>
      <c r="O23" s="14" t="s">
        <v>139</v>
      </c>
      <c r="P23" s="18" t="s">
        <v>139</v>
      </c>
      <c r="Q23" s="14" t="s">
        <v>138</v>
      </c>
      <c r="R23" s="14" t="s">
        <v>138</v>
      </c>
      <c r="S23" s="19">
        <v>0.7</v>
      </c>
      <c r="T23" s="37">
        <v>0.85</v>
      </c>
      <c r="U23" s="14" t="s">
        <v>143</v>
      </c>
      <c r="V23" s="46" t="s">
        <v>150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6" customFormat="1" ht="12.75" customHeight="1" x14ac:dyDescent="0.2">
      <c r="A24" s="11" t="s">
        <v>67</v>
      </c>
      <c r="B24" s="11" t="s">
        <v>130</v>
      </c>
      <c r="C24" s="11" t="s">
        <v>103</v>
      </c>
      <c r="D24" s="13">
        <v>2020000</v>
      </c>
      <c r="E24" s="13">
        <v>750000</v>
      </c>
      <c r="F24" s="15">
        <v>32.333300000000001</v>
      </c>
      <c r="G24" s="15">
        <v>13.1111</v>
      </c>
      <c r="H24" s="15">
        <v>9</v>
      </c>
      <c r="I24" s="15">
        <v>16.333300000000001</v>
      </c>
      <c r="J24" s="15">
        <v>5</v>
      </c>
      <c r="K24" s="15">
        <v>5</v>
      </c>
      <c r="L24" s="15">
        <v>80.777799999999999</v>
      </c>
      <c r="M24" s="13">
        <v>350000</v>
      </c>
      <c r="N24" s="18" t="s">
        <v>147</v>
      </c>
      <c r="O24" s="14" t="s">
        <v>139</v>
      </c>
      <c r="P24" s="18" t="s">
        <v>138</v>
      </c>
      <c r="Q24" s="14" t="s">
        <v>138</v>
      </c>
      <c r="R24" s="14" t="s">
        <v>138</v>
      </c>
      <c r="S24" s="19">
        <v>0.37</v>
      </c>
      <c r="T24" s="37">
        <v>0.5</v>
      </c>
      <c r="U24" s="46">
        <v>46387</v>
      </c>
      <c r="V24" s="46">
        <v>46387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31.555599999999998</v>
      </c>
      <c r="G25" s="15">
        <v>10.8889</v>
      </c>
      <c r="H25" s="15">
        <v>7.7778</v>
      </c>
      <c r="I25" s="15">
        <v>18</v>
      </c>
      <c r="J25" s="15">
        <v>4</v>
      </c>
      <c r="K25" s="15">
        <v>5</v>
      </c>
      <c r="L25" s="15">
        <v>77.222200000000001</v>
      </c>
      <c r="M25" s="16"/>
      <c r="N25" s="17"/>
      <c r="O25" s="14" t="s">
        <v>139</v>
      </c>
      <c r="P25" s="18"/>
      <c r="Q25" s="14" t="s">
        <v>139</v>
      </c>
      <c r="R25" s="18"/>
      <c r="S25" s="19">
        <v>0.71</v>
      </c>
      <c r="T25" s="18"/>
      <c r="U25" s="46">
        <v>46539</v>
      </c>
      <c r="V25" s="10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6" customFormat="1" ht="12.75" customHeight="1" x14ac:dyDescent="0.2">
      <c r="A26" s="11" t="s">
        <v>57</v>
      </c>
      <c r="B26" s="11" t="s">
        <v>127</v>
      </c>
      <c r="C26" s="11" t="s">
        <v>93</v>
      </c>
      <c r="D26" s="13">
        <v>894000</v>
      </c>
      <c r="E26" s="13">
        <v>600000</v>
      </c>
      <c r="F26" s="15">
        <v>26.1111</v>
      </c>
      <c r="G26" s="15">
        <v>12.1111</v>
      </c>
      <c r="H26" s="15">
        <v>8.4443999999999999</v>
      </c>
      <c r="I26" s="15">
        <v>20.333300000000001</v>
      </c>
      <c r="J26" s="15">
        <v>4</v>
      </c>
      <c r="K26" s="15">
        <v>5</v>
      </c>
      <c r="L26" s="15">
        <v>76</v>
      </c>
      <c r="M26" s="16"/>
      <c r="N26" s="17"/>
      <c r="O26" s="14" t="s">
        <v>139</v>
      </c>
      <c r="P26" s="18"/>
      <c r="Q26" s="14" t="s">
        <v>138</v>
      </c>
      <c r="R26" s="18"/>
      <c r="S26" s="19">
        <v>0.67</v>
      </c>
      <c r="T26" s="18"/>
      <c r="U26" s="46">
        <v>46052</v>
      </c>
      <c r="V26" s="10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6" customFormat="1" ht="12.75" customHeight="1" x14ac:dyDescent="0.2">
      <c r="A27" s="11" t="s">
        <v>44</v>
      </c>
      <c r="B27" s="11" t="s">
        <v>116</v>
      </c>
      <c r="C27" s="11" t="s">
        <v>80</v>
      </c>
      <c r="D27" s="13">
        <v>715000</v>
      </c>
      <c r="E27" s="13">
        <v>450000</v>
      </c>
      <c r="F27" s="15">
        <v>31</v>
      </c>
      <c r="G27" s="15">
        <v>10.8889</v>
      </c>
      <c r="H27" s="15">
        <v>6.8888999999999996</v>
      </c>
      <c r="I27" s="15">
        <v>21</v>
      </c>
      <c r="J27" s="15">
        <v>0</v>
      </c>
      <c r="K27" s="15">
        <v>5</v>
      </c>
      <c r="L27" s="15">
        <v>74.777799999999999</v>
      </c>
      <c r="M27" s="16"/>
      <c r="N27" s="17"/>
      <c r="O27" s="14" t="s">
        <v>139</v>
      </c>
      <c r="P27" s="18"/>
      <c r="Q27" s="14" t="s">
        <v>138</v>
      </c>
      <c r="R27" s="18"/>
      <c r="S27" s="19">
        <v>0.84</v>
      </c>
      <c r="T27" s="18"/>
      <c r="U27" s="46">
        <v>45900</v>
      </c>
      <c r="V27" s="10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30.444400000000002</v>
      </c>
      <c r="G28" s="15">
        <v>11.222200000000001</v>
      </c>
      <c r="H28" s="15">
        <v>7.1111000000000004</v>
      </c>
      <c r="I28" s="15">
        <v>18.333300000000001</v>
      </c>
      <c r="J28" s="15">
        <v>2</v>
      </c>
      <c r="K28" s="15">
        <v>5</v>
      </c>
      <c r="L28" s="15">
        <v>74.111099999999993</v>
      </c>
      <c r="M28" s="16"/>
      <c r="N28" s="17"/>
      <c r="O28" s="14" t="s">
        <v>139</v>
      </c>
      <c r="P28" s="18"/>
      <c r="Q28" s="14" t="s">
        <v>138</v>
      </c>
      <c r="R28" s="18"/>
      <c r="S28" s="19">
        <v>0.85</v>
      </c>
      <c r="T28" s="18"/>
      <c r="U28" s="46">
        <v>45991</v>
      </c>
      <c r="V28" s="10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6" customFormat="1" ht="12.75" customHeight="1" x14ac:dyDescent="0.2">
      <c r="A29" s="11" t="s">
        <v>48</v>
      </c>
      <c r="B29" s="11" t="s">
        <v>120</v>
      </c>
      <c r="C29" s="11" t="s">
        <v>84</v>
      </c>
      <c r="D29" s="13">
        <v>930000</v>
      </c>
      <c r="E29" s="13">
        <v>720000</v>
      </c>
      <c r="F29" s="15">
        <v>30.555599999999998</v>
      </c>
      <c r="G29" s="15">
        <v>10.4444</v>
      </c>
      <c r="H29" s="15">
        <v>8.1111000000000004</v>
      </c>
      <c r="I29" s="15">
        <v>17.333300000000001</v>
      </c>
      <c r="J29" s="15">
        <v>2</v>
      </c>
      <c r="K29" s="15">
        <v>5</v>
      </c>
      <c r="L29" s="15">
        <v>73.444400000000002</v>
      </c>
      <c r="M29" s="16"/>
      <c r="N29" s="17"/>
      <c r="O29" s="14" t="s">
        <v>139</v>
      </c>
      <c r="P29" s="18"/>
      <c r="Q29" s="14" t="s">
        <v>138</v>
      </c>
      <c r="R29" s="18"/>
      <c r="S29" s="19">
        <v>0.77</v>
      </c>
      <c r="T29" s="18"/>
      <c r="U29" s="46">
        <v>46022</v>
      </c>
      <c r="V29" s="10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6" customFormat="1" x14ac:dyDescent="0.2">
      <c r="A30" s="11" t="s">
        <v>63</v>
      </c>
      <c r="B30" s="22" t="s">
        <v>133</v>
      </c>
      <c r="C30" s="11" t="s">
        <v>99</v>
      </c>
      <c r="D30" s="13">
        <v>1700000</v>
      </c>
      <c r="E30" s="13">
        <v>600000</v>
      </c>
      <c r="F30" s="15">
        <v>30.777799999999999</v>
      </c>
      <c r="G30" s="15">
        <v>9.4443999999999999</v>
      </c>
      <c r="H30" s="15">
        <v>7</v>
      </c>
      <c r="I30" s="15">
        <v>18.444400000000002</v>
      </c>
      <c r="J30" s="15">
        <v>2</v>
      </c>
      <c r="K30" s="15">
        <v>5</v>
      </c>
      <c r="L30" s="15">
        <v>72.666700000000006</v>
      </c>
      <c r="M30" s="21"/>
      <c r="N30" s="17"/>
      <c r="O30" s="14" t="s">
        <v>139</v>
      </c>
      <c r="P30" s="18"/>
      <c r="Q30" s="14" t="s">
        <v>138</v>
      </c>
      <c r="R30" s="18"/>
      <c r="S30" s="19">
        <v>0.35</v>
      </c>
      <c r="T30" s="18"/>
      <c r="U30" s="14" t="s">
        <v>145</v>
      </c>
      <c r="V30" s="10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6" customFormat="1" ht="12.75" customHeight="1" x14ac:dyDescent="0.2">
      <c r="A31" s="11" t="s">
        <v>53</v>
      </c>
      <c r="B31" s="20" t="s">
        <v>125</v>
      </c>
      <c r="C31" s="11" t="s">
        <v>89</v>
      </c>
      <c r="D31" s="13">
        <v>1970640</v>
      </c>
      <c r="E31" s="13">
        <v>750000</v>
      </c>
      <c r="F31" s="15">
        <v>28.222200000000001</v>
      </c>
      <c r="G31" s="15">
        <v>10.777799999999999</v>
      </c>
      <c r="H31" s="15">
        <v>7.1111000000000004</v>
      </c>
      <c r="I31" s="15">
        <v>17</v>
      </c>
      <c r="J31" s="15">
        <v>4</v>
      </c>
      <c r="K31" s="15">
        <v>5</v>
      </c>
      <c r="L31" s="15">
        <v>72.111099999999993</v>
      </c>
      <c r="M31" s="16"/>
      <c r="N31" s="17"/>
      <c r="O31" s="14" t="s">
        <v>139</v>
      </c>
      <c r="P31" s="18"/>
      <c r="Q31" s="14" t="s">
        <v>138</v>
      </c>
      <c r="R31" s="18"/>
      <c r="S31" s="19">
        <v>0.84</v>
      </c>
      <c r="T31" s="18"/>
      <c r="U31" s="46">
        <v>45808</v>
      </c>
      <c r="V31" s="10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6" customFormat="1" ht="12.75" customHeight="1" x14ac:dyDescent="0.2">
      <c r="A32" s="11" t="s">
        <v>62</v>
      </c>
      <c r="B32" s="11" t="s">
        <v>132</v>
      </c>
      <c r="C32" s="11" t="s">
        <v>98</v>
      </c>
      <c r="D32" s="13">
        <v>725000</v>
      </c>
      <c r="E32" s="13">
        <v>550000</v>
      </c>
      <c r="F32" s="15">
        <v>28.8889</v>
      </c>
      <c r="G32" s="15">
        <v>10</v>
      </c>
      <c r="H32" s="15">
        <v>7.1111000000000004</v>
      </c>
      <c r="I32" s="15">
        <v>17.555599999999998</v>
      </c>
      <c r="J32" s="15">
        <v>3</v>
      </c>
      <c r="K32" s="15">
        <v>5</v>
      </c>
      <c r="L32" s="15">
        <v>71.555599999999998</v>
      </c>
      <c r="M32" s="16"/>
      <c r="N32" s="17"/>
      <c r="O32" s="14" t="s">
        <v>139</v>
      </c>
      <c r="P32" s="18"/>
      <c r="Q32" s="14" t="s">
        <v>138</v>
      </c>
      <c r="R32" s="18"/>
      <c r="S32" s="19">
        <v>0.76</v>
      </c>
      <c r="T32" s="18"/>
      <c r="U32" s="14" t="s">
        <v>144</v>
      </c>
      <c r="V32" s="10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6" customFormat="1" ht="12.75" customHeight="1" x14ac:dyDescent="0.2">
      <c r="A33" s="11" t="s">
        <v>66</v>
      </c>
      <c r="B33" s="11" t="s">
        <v>127</v>
      </c>
      <c r="C33" s="11" t="s">
        <v>102</v>
      </c>
      <c r="D33" s="13">
        <v>1248705</v>
      </c>
      <c r="E33" s="13">
        <v>600000</v>
      </c>
      <c r="F33" s="15">
        <v>25.777799999999999</v>
      </c>
      <c r="G33" s="15">
        <v>9</v>
      </c>
      <c r="H33" s="15">
        <v>8</v>
      </c>
      <c r="I33" s="15">
        <v>17.333300000000001</v>
      </c>
      <c r="J33" s="15">
        <v>4</v>
      </c>
      <c r="K33" s="15">
        <v>5</v>
      </c>
      <c r="L33" s="15">
        <v>69.111099999999993</v>
      </c>
      <c r="M33" s="16"/>
      <c r="N33" s="17"/>
      <c r="O33" s="14" t="s">
        <v>139</v>
      </c>
      <c r="P33" s="18"/>
      <c r="Q33" s="14" t="s">
        <v>138</v>
      </c>
      <c r="R33" s="18"/>
      <c r="S33" s="19">
        <v>0.48</v>
      </c>
      <c r="T33" s="18"/>
      <c r="U33" s="46">
        <v>45838</v>
      </c>
      <c r="V33" s="10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6" customFormat="1" ht="12.75" customHeight="1" x14ac:dyDescent="0.2">
      <c r="A34" s="11" t="s">
        <v>60</v>
      </c>
      <c r="B34" s="11" t="s">
        <v>130</v>
      </c>
      <c r="C34" s="11" t="s">
        <v>96</v>
      </c>
      <c r="D34" s="13">
        <v>1095000</v>
      </c>
      <c r="E34" s="13">
        <v>700000</v>
      </c>
      <c r="F34" s="15">
        <v>26.777799999999999</v>
      </c>
      <c r="G34" s="15">
        <v>9.6667000000000005</v>
      </c>
      <c r="H34" s="15">
        <v>7.2222</v>
      </c>
      <c r="I34" s="15">
        <v>15.333299999999999</v>
      </c>
      <c r="J34" s="15">
        <v>5</v>
      </c>
      <c r="K34" s="15">
        <v>5</v>
      </c>
      <c r="L34" s="15">
        <v>69</v>
      </c>
      <c r="M34" s="16"/>
      <c r="N34" s="17"/>
      <c r="O34" s="14" t="s">
        <v>139</v>
      </c>
      <c r="P34" s="18"/>
      <c r="Q34" s="14" t="s">
        <v>138</v>
      </c>
      <c r="R34" s="18"/>
      <c r="S34" s="19">
        <v>0.64</v>
      </c>
      <c r="T34" s="18"/>
      <c r="U34" s="14" t="s">
        <v>142</v>
      </c>
      <c r="V34" s="10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6" customFormat="1" ht="12.75" customHeight="1" x14ac:dyDescent="0.2">
      <c r="A35" s="11" t="s">
        <v>64</v>
      </c>
      <c r="B35" s="20" t="s">
        <v>134</v>
      </c>
      <c r="C35" s="11" t="s">
        <v>100</v>
      </c>
      <c r="D35" s="13">
        <v>730500</v>
      </c>
      <c r="E35" s="13">
        <v>570500</v>
      </c>
      <c r="F35" s="15">
        <v>25.666699999999999</v>
      </c>
      <c r="G35" s="15">
        <v>9</v>
      </c>
      <c r="H35" s="15">
        <v>8</v>
      </c>
      <c r="I35" s="15">
        <v>17.222200000000001</v>
      </c>
      <c r="J35" s="15">
        <v>4</v>
      </c>
      <c r="K35" s="15">
        <v>5</v>
      </c>
      <c r="L35" s="15">
        <v>68.888900000000007</v>
      </c>
      <c r="M35" s="16"/>
      <c r="N35" s="17"/>
      <c r="O35" s="14" t="s">
        <v>139</v>
      </c>
      <c r="P35" s="18"/>
      <c r="Q35" s="14" t="s">
        <v>138</v>
      </c>
      <c r="R35" s="18"/>
      <c r="S35" s="19">
        <v>0.78</v>
      </c>
      <c r="T35" s="18"/>
      <c r="U35" s="46">
        <v>45930</v>
      </c>
      <c r="V35" s="10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6" customFormat="1" ht="12.75" customHeight="1" x14ac:dyDescent="0.2">
      <c r="A36" s="11" t="s">
        <v>36</v>
      </c>
      <c r="B36" s="12" t="s">
        <v>108</v>
      </c>
      <c r="C36" s="11" t="s">
        <v>72</v>
      </c>
      <c r="D36" s="13">
        <v>1075000</v>
      </c>
      <c r="E36" s="13">
        <v>400000</v>
      </c>
      <c r="F36" s="15">
        <v>29.555599999999998</v>
      </c>
      <c r="G36" s="15">
        <v>9.8888999999999996</v>
      </c>
      <c r="H36" s="15">
        <v>6.8888999999999996</v>
      </c>
      <c r="I36" s="15">
        <v>15.222200000000001</v>
      </c>
      <c r="J36" s="15">
        <v>3</v>
      </c>
      <c r="K36" s="15">
        <v>4</v>
      </c>
      <c r="L36" s="15">
        <v>68.555599999999998</v>
      </c>
      <c r="M36" s="16"/>
      <c r="N36" s="17"/>
      <c r="O36" s="14" t="s">
        <v>138</v>
      </c>
      <c r="P36" s="18"/>
      <c r="Q36" s="14" t="s">
        <v>138</v>
      </c>
      <c r="R36" s="18"/>
      <c r="S36" s="19">
        <v>0.49</v>
      </c>
      <c r="T36" s="18"/>
      <c r="U36" s="46">
        <v>45777</v>
      </c>
      <c r="V36" s="10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6" customFormat="1" ht="12.75" customHeight="1" x14ac:dyDescent="0.2">
      <c r="A37" s="11" t="s">
        <v>55</v>
      </c>
      <c r="B37" s="11" t="s">
        <v>126</v>
      </c>
      <c r="C37" s="11" t="s">
        <v>91</v>
      </c>
      <c r="D37" s="13">
        <v>6000000</v>
      </c>
      <c r="E37" s="13">
        <v>850000</v>
      </c>
      <c r="F37" s="15">
        <v>25.777799999999999</v>
      </c>
      <c r="G37" s="15">
        <v>7.5556000000000001</v>
      </c>
      <c r="H37" s="15">
        <v>6.8888999999999996</v>
      </c>
      <c r="I37" s="15">
        <v>16.8889</v>
      </c>
      <c r="J37" s="15">
        <v>5</v>
      </c>
      <c r="K37" s="15">
        <v>5</v>
      </c>
      <c r="L37" s="15">
        <v>67.111099999999993</v>
      </c>
      <c r="M37" s="21"/>
      <c r="N37" s="17"/>
      <c r="O37" s="14" t="s">
        <v>139</v>
      </c>
      <c r="P37" s="18"/>
      <c r="Q37" s="14" t="s">
        <v>138</v>
      </c>
      <c r="R37" s="18"/>
      <c r="S37" s="19">
        <v>0.35</v>
      </c>
      <c r="T37" s="18"/>
      <c r="U37" s="46">
        <v>46203</v>
      </c>
      <c r="V37" s="10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6" customFormat="1" x14ac:dyDescent="0.2">
      <c r="A38" s="11" t="s">
        <v>38</v>
      </c>
      <c r="B38" s="11" t="s">
        <v>110</v>
      </c>
      <c r="C38" s="11" t="s">
        <v>74</v>
      </c>
      <c r="D38" s="13">
        <v>967000</v>
      </c>
      <c r="E38" s="13">
        <v>467000</v>
      </c>
      <c r="F38" s="15">
        <v>27</v>
      </c>
      <c r="G38" s="15">
        <v>7.7778</v>
      </c>
      <c r="H38" s="15">
        <v>6.7778</v>
      </c>
      <c r="I38" s="15">
        <v>18.333300000000001</v>
      </c>
      <c r="J38" s="15">
        <v>2</v>
      </c>
      <c r="K38" s="15">
        <v>5</v>
      </c>
      <c r="L38" s="15">
        <v>66.888900000000007</v>
      </c>
      <c r="M38" s="16"/>
      <c r="N38" s="17"/>
      <c r="O38" s="14" t="s">
        <v>138</v>
      </c>
      <c r="P38" s="18"/>
      <c r="Q38" s="14" t="s">
        <v>138</v>
      </c>
      <c r="R38" s="18"/>
      <c r="S38" s="19">
        <v>0.48</v>
      </c>
      <c r="T38" s="18"/>
      <c r="U38" s="46">
        <v>45931</v>
      </c>
      <c r="V38" s="10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6" customFormat="1" ht="12.75" customHeight="1" x14ac:dyDescent="0.2">
      <c r="A39" s="11" t="s">
        <v>58</v>
      </c>
      <c r="B39" s="11" t="s">
        <v>128</v>
      </c>
      <c r="C39" s="11" t="s">
        <v>94</v>
      </c>
      <c r="D39" s="13">
        <v>1716000</v>
      </c>
      <c r="E39" s="13">
        <v>750000</v>
      </c>
      <c r="F39" s="15">
        <v>28.8889</v>
      </c>
      <c r="G39" s="15">
        <v>10.1111</v>
      </c>
      <c r="H39" s="15">
        <v>7.3333000000000004</v>
      </c>
      <c r="I39" s="15">
        <v>14.4444</v>
      </c>
      <c r="J39" s="15">
        <v>0</v>
      </c>
      <c r="K39" s="15">
        <v>5</v>
      </c>
      <c r="L39" s="15">
        <v>65.777799999999999</v>
      </c>
      <c r="M39" s="16"/>
      <c r="N39" s="17"/>
      <c r="O39" s="14" t="s">
        <v>139</v>
      </c>
      <c r="P39" s="18"/>
      <c r="Q39" s="14" t="s">
        <v>139</v>
      </c>
      <c r="R39" s="18"/>
      <c r="S39" s="19">
        <v>0.44</v>
      </c>
      <c r="T39" s="18"/>
      <c r="U39" s="14" t="s">
        <v>140</v>
      </c>
      <c r="V39" s="10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6" customFormat="1" ht="12.75" customHeight="1" x14ac:dyDescent="0.2">
      <c r="A40" s="11" t="s">
        <v>39</v>
      </c>
      <c r="B40" s="20" t="s">
        <v>111</v>
      </c>
      <c r="C40" s="11" t="s">
        <v>75</v>
      </c>
      <c r="D40" s="13">
        <v>895000</v>
      </c>
      <c r="E40" s="13">
        <v>650000</v>
      </c>
      <c r="F40" s="15">
        <v>27</v>
      </c>
      <c r="G40" s="15">
        <v>9.4443999999999999</v>
      </c>
      <c r="H40" s="15">
        <v>7.7778</v>
      </c>
      <c r="I40" s="15">
        <v>16.222200000000001</v>
      </c>
      <c r="J40" s="15">
        <v>1</v>
      </c>
      <c r="K40" s="15">
        <v>4</v>
      </c>
      <c r="L40" s="15">
        <v>65.444400000000002</v>
      </c>
      <c r="M40" s="16"/>
      <c r="N40" s="17"/>
      <c r="O40" s="14" t="s">
        <v>139</v>
      </c>
      <c r="P40" s="18"/>
      <c r="Q40" s="14" t="s">
        <v>138</v>
      </c>
      <c r="R40" s="18"/>
      <c r="S40" s="19">
        <v>0.73</v>
      </c>
      <c r="T40" s="18"/>
      <c r="U40" s="46">
        <v>46188</v>
      </c>
      <c r="V40" s="10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6" customFormat="1" ht="12.75" customHeight="1" x14ac:dyDescent="0.2">
      <c r="A41" s="11" t="s">
        <v>41</v>
      </c>
      <c r="B41" s="20" t="s">
        <v>113</v>
      </c>
      <c r="C41" s="11" t="s">
        <v>77</v>
      </c>
      <c r="D41" s="13">
        <v>550000</v>
      </c>
      <c r="E41" s="13">
        <v>350000</v>
      </c>
      <c r="F41" s="15">
        <v>26</v>
      </c>
      <c r="G41" s="15">
        <v>7.6666999999999996</v>
      </c>
      <c r="H41" s="15">
        <v>7.3333000000000004</v>
      </c>
      <c r="I41" s="15">
        <v>18.222200000000001</v>
      </c>
      <c r="J41" s="15">
        <v>0</v>
      </c>
      <c r="K41" s="15">
        <v>5</v>
      </c>
      <c r="L41" s="15">
        <v>64.222200000000001</v>
      </c>
      <c r="M41" s="16"/>
      <c r="N41" s="17"/>
      <c r="O41" s="14" t="s">
        <v>139</v>
      </c>
      <c r="P41" s="18"/>
      <c r="Q41" s="14" t="s">
        <v>138</v>
      </c>
      <c r="R41" s="18"/>
      <c r="S41" s="19">
        <v>0.64</v>
      </c>
      <c r="T41" s="18"/>
      <c r="U41" s="46">
        <v>45807</v>
      </c>
      <c r="V41" s="10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6" customFormat="1" ht="12.75" customHeight="1" x14ac:dyDescent="0.2">
      <c r="A42" s="11" t="s">
        <v>54</v>
      </c>
      <c r="B42" s="20" t="s">
        <v>113</v>
      </c>
      <c r="C42" s="11" t="s">
        <v>90</v>
      </c>
      <c r="D42" s="13">
        <v>465000</v>
      </c>
      <c r="E42" s="13">
        <v>300000</v>
      </c>
      <c r="F42" s="15">
        <v>25.333300000000001</v>
      </c>
      <c r="G42" s="15">
        <v>6.8888999999999996</v>
      </c>
      <c r="H42" s="15">
        <v>7.8888999999999996</v>
      </c>
      <c r="I42" s="15">
        <v>18.333300000000001</v>
      </c>
      <c r="J42" s="15">
        <v>0</v>
      </c>
      <c r="K42" s="15">
        <v>5</v>
      </c>
      <c r="L42" s="15">
        <v>63.444400000000002</v>
      </c>
      <c r="M42" s="16"/>
      <c r="N42" s="17"/>
      <c r="O42" s="14" t="s">
        <v>139</v>
      </c>
      <c r="P42" s="18"/>
      <c r="Q42" s="14" t="s">
        <v>138</v>
      </c>
      <c r="R42" s="18"/>
      <c r="S42" s="19">
        <v>0.65</v>
      </c>
      <c r="T42" s="18"/>
      <c r="U42" s="46">
        <v>45807</v>
      </c>
      <c r="V42" s="10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6" customFormat="1" ht="12.75" customHeight="1" x14ac:dyDescent="0.2">
      <c r="A43" s="11" t="s">
        <v>59</v>
      </c>
      <c r="B43" s="11" t="s">
        <v>129</v>
      </c>
      <c r="C43" s="11" t="s">
        <v>95</v>
      </c>
      <c r="D43" s="13">
        <v>619000</v>
      </c>
      <c r="E43" s="13">
        <v>459000</v>
      </c>
      <c r="F43" s="15">
        <v>24.444400000000002</v>
      </c>
      <c r="G43" s="15">
        <v>8.5556000000000001</v>
      </c>
      <c r="H43" s="15">
        <v>7.2222</v>
      </c>
      <c r="I43" s="15">
        <v>16</v>
      </c>
      <c r="J43" s="15">
        <v>0</v>
      </c>
      <c r="K43" s="15">
        <v>5</v>
      </c>
      <c r="L43" s="15">
        <v>61.222200000000001</v>
      </c>
      <c r="M43" s="16"/>
      <c r="N43" s="17"/>
      <c r="O43" s="14" t="s">
        <v>139</v>
      </c>
      <c r="P43" s="18"/>
      <c r="Q43" s="14" t="s">
        <v>138</v>
      </c>
      <c r="R43" s="18"/>
      <c r="S43" s="19">
        <v>0.74</v>
      </c>
      <c r="T43" s="18"/>
      <c r="U43" s="14" t="s">
        <v>141</v>
      </c>
      <c r="V43" s="1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6" customFormat="1" ht="12.75" customHeight="1" x14ac:dyDescent="0.2">
      <c r="A44" s="11" t="s">
        <v>51</v>
      </c>
      <c r="B44" s="11" t="s">
        <v>123</v>
      </c>
      <c r="C44" s="11" t="s">
        <v>87</v>
      </c>
      <c r="D44" s="13">
        <v>474000</v>
      </c>
      <c r="E44" s="13">
        <v>350000</v>
      </c>
      <c r="F44" s="15">
        <v>24.333300000000001</v>
      </c>
      <c r="G44" s="15">
        <v>7</v>
      </c>
      <c r="H44" s="15">
        <v>7</v>
      </c>
      <c r="I44" s="15">
        <v>17</v>
      </c>
      <c r="J44" s="15">
        <v>0</v>
      </c>
      <c r="K44" s="15">
        <v>5</v>
      </c>
      <c r="L44" s="15">
        <v>60.333300000000001</v>
      </c>
      <c r="M44" s="16"/>
      <c r="N44" s="17"/>
      <c r="O44" s="14" t="s">
        <v>139</v>
      </c>
      <c r="P44" s="18"/>
      <c r="Q44" s="14" t="s">
        <v>138</v>
      </c>
      <c r="R44" s="18"/>
      <c r="S44" s="19">
        <v>0.74</v>
      </c>
      <c r="T44" s="18"/>
      <c r="U44" s="46">
        <v>45839</v>
      </c>
      <c r="V44" s="10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6" customFormat="1" ht="12.75" customHeight="1" x14ac:dyDescent="0.2">
      <c r="A45" s="11" t="s">
        <v>71</v>
      </c>
      <c r="B45" s="22" t="s">
        <v>137</v>
      </c>
      <c r="C45" s="11" t="s">
        <v>107</v>
      </c>
      <c r="D45" s="13">
        <v>699600</v>
      </c>
      <c r="E45" s="13">
        <v>560000</v>
      </c>
      <c r="F45" s="15">
        <v>23.666699999999999</v>
      </c>
      <c r="G45" s="15">
        <v>8.3332999999999995</v>
      </c>
      <c r="H45" s="15">
        <v>6</v>
      </c>
      <c r="I45" s="15">
        <v>17.1111</v>
      </c>
      <c r="J45" s="15">
        <v>0</v>
      </c>
      <c r="K45" s="15">
        <v>5</v>
      </c>
      <c r="L45" s="15">
        <v>60.1111</v>
      </c>
      <c r="M45" s="16"/>
      <c r="N45" s="17"/>
      <c r="O45" s="14" t="s">
        <v>139</v>
      </c>
      <c r="P45" s="18"/>
      <c r="Q45" s="14" t="s">
        <v>138</v>
      </c>
      <c r="R45" s="18"/>
      <c r="S45" s="19">
        <v>0.8</v>
      </c>
      <c r="T45" s="18"/>
      <c r="U45" s="46">
        <v>46477</v>
      </c>
      <c r="V45" s="10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6" customFormat="1" ht="12.75" customHeight="1" x14ac:dyDescent="0.2">
      <c r="A46" s="26" t="s">
        <v>40</v>
      </c>
      <c r="B46" s="36" t="s">
        <v>112</v>
      </c>
      <c r="C46" s="26" t="s">
        <v>76</v>
      </c>
      <c r="D46" s="27">
        <v>710050</v>
      </c>
      <c r="E46" s="27">
        <v>550000</v>
      </c>
      <c r="F46" s="28">
        <v>24.8889</v>
      </c>
      <c r="G46" s="28">
        <v>7.5556000000000001</v>
      </c>
      <c r="H46" s="28">
        <v>6.8888999999999996</v>
      </c>
      <c r="I46" s="28">
        <v>15.5556</v>
      </c>
      <c r="J46" s="28">
        <v>0</v>
      </c>
      <c r="K46" s="28">
        <v>5</v>
      </c>
      <c r="L46" s="28">
        <v>59.8889</v>
      </c>
      <c r="M46" s="30"/>
      <c r="N46" s="31"/>
      <c r="O46" s="32" t="s">
        <v>139</v>
      </c>
      <c r="P46" s="33"/>
      <c r="Q46" s="32" t="s">
        <v>138</v>
      </c>
      <c r="R46" s="33"/>
      <c r="S46" s="34">
        <v>0.77</v>
      </c>
      <c r="T46" s="33"/>
      <c r="U46" s="47">
        <v>45838</v>
      </c>
      <c r="V46" s="3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29" customFormat="1" ht="12.75" customHeight="1" x14ac:dyDescent="0.2">
      <c r="A47" s="11" t="s">
        <v>69</v>
      </c>
      <c r="B47" s="11" t="s">
        <v>135</v>
      </c>
      <c r="C47" s="11" t="s">
        <v>105</v>
      </c>
      <c r="D47" s="13">
        <v>741000</v>
      </c>
      <c r="E47" s="13">
        <v>450000</v>
      </c>
      <c r="F47" s="15">
        <v>23.777799999999999</v>
      </c>
      <c r="G47" s="15">
        <v>8.7777999999999992</v>
      </c>
      <c r="H47" s="15">
        <v>6</v>
      </c>
      <c r="I47" s="15">
        <v>17.222200000000001</v>
      </c>
      <c r="J47" s="15">
        <v>0</v>
      </c>
      <c r="K47" s="15">
        <v>4</v>
      </c>
      <c r="L47" s="15">
        <v>59.777799999999999</v>
      </c>
      <c r="M47" s="16"/>
      <c r="N47" s="17"/>
      <c r="O47" s="14" t="s">
        <v>139</v>
      </c>
      <c r="P47" s="23"/>
      <c r="Q47" s="14" t="s">
        <v>138</v>
      </c>
      <c r="R47" s="23"/>
      <c r="S47" s="19">
        <v>0.67</v>
      </c>
      <c r="T47" s="23"/>
      <c r="U47" s="46">
        <v>46477</v>
      </c>
      <c r="V47" s="23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x14ac:dyDescent="0.25">
      <c r="D48" s="9">
        <f>SUM(D12:D47)</f>
        <v>41392695</v>
      </c>
      <c r="E48" s="9">
        <f>SUM(E12:E47)</f>
        <v>19205500</v>
      </c>
      <c r="M48" s="9">
        <f>SUM(M12:M47)</f>
        <v>4500000</v>
      </c>
    </row>
    <row r="49" spans="5:13" x14ac:dyDescent="0.25">
      <c r="E49" s="7"/>
      <c r="L49" s="2" t="s">
        <v>18</v>
      </c>
      <c r="M49" s="9">
        <f>4500000-M48</f>
        <v>0</v>
      </c>
    </row>
  </sheetData>
  <mergeCells count="29">
    <mergeCell ref="R9:R10"/>
    <mergeCell ref="D5:M5"/>
    <mergeCell ref="A9:A11"/>
    <mergeCell ref="B9:B11"/>
    <mergeCell ref="C9:C11"/>
    <mergeCell ref="D9:D11"/>
    <mergeCell ref="E9:E11"/>
    <mergeCell ref="T9:T10"/>
    <mergeCell ref="U9:U10"/>
    <mergeCell ref="V9:V10"/>
    <mergeCell ref="F9:F10"/>
    <mergeCell ref="G9:G10"/>
    <mergeCell ref="S9:S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2:C2"/>
    <mergeCell ref="A3:C3"/>
    <mergeCell ref="A4:C4"/>
    <mergeCell ref="D2:I2"/>
    <mergeCell ref="D3:I3"/>
    <mergeCell ref="D4:M4"/>
  </mergeCells>
  <dataValidations count="5">
    <dataValidation type="decimal" operator="lessThanOrEqual" allowBlank="1" showInputMessage="1" showErrorMessage="1" error="max. 40" sqref="F12:F47" xr:uid="{00000000-0002-0000-0000-000000000000}">
      <formula1>40</formula1>
    </dataValidation>
    <dataValidation type="decimal" operator="lessThanOrEqual" allowBlank="1" showInputMessage="1" showErrorMessage="1" error="max. 10" sqref="H12:H47" xr:uid="{00000000-0002-0000-0000-000002000000}">
      <formula1>10</formula1>
    </dataValidation>
    <dataValidation type="decimal" operator="lessThanOrEqual" allowBlank="1" showInputMessage="1" showErrorMessage="1" error="max. 5" sqref="J12:K47" xr:uid="{00000000-0002-0000-0000-000003000000}">
      <formula1>5</formula1>
    </dataValidation>
    <dataValidation type="decimal" operator="lessThanOrEqual" allowBlank="1" showInputMessage="1" showErrorMessage="1" error="max. 15" sqref="G12:G47" xr:uid="{00000000-0002-0000-0000-000001000000}">
      <formula1>15</formula1>
    </dataValidation>
    <dataValidation type="decimal" operator="lessThanOrEqual" allowBlank="1" showInputMessage="1" showErrorMessage="1" error="max. 25" sqref="I12:I47" xr:uid="{A79DAEBA-85DF-4723-B455-D5ACC57A3F0A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D50F-F33E-47CC-BADB-52744A06464F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30</v>
      </c>
      <c r="G12" s="15">
        <v>10</v>
      </c>
      <c r="H12" s="15">
        <v>7</v>
      </c>
      <c r="I12" s="15">
        <v>15</v>
      </c>
      <c r="J12" s="15">
        <v>3</v>
      </c>
      <c r="K12" s="15">
        <v>4</v>
      </c>
      <c r="L12" s="15">
        <f>SUM(F12:K12)</f>
        <v>69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37</v>
      </c>
      <c r="G13" s="15">
        <v>13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88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28</v>
      </c>
      <c r="G14" s="15">
        <v>8</v>
      </c>
      <c r="H14" s="15">
        <v>7</v>
      </c>
      <c r="I14" s="15">
        <v>19</v>
      </c>
      <c r="J14" s="15">
        <v>2</v>
      </c>
      <c r="K14" s="15">
        <v>5</v>
      </c>
      <c r="L14" s="15">
        <f t="shared" si="0"/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27</v>
      </c>
      <c r="G15" s="15">
        <v>8</v>
      </c>
      <c r="H15" s="15">
        <v>8</v>
      </c>
      <c r="I15" s="15">
        <v>16</v>
      </c>
      <c r="J15" s="15">
        <v>1</v>
      </c>
      <c r="K15" s="15">
        <v>4</v>
      </c>
      <c r="L15" s="15">
        <f t="shared" si="0"/>
        <v>64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25</v>
      </c>
      <c r="G16" s="15">
        <v>7</v>
      </c>
      <c r="H16" s="15">
        <v>7</v>
      </c>
      <c r="I16" s="15">
        <v>15</v>
      </c>
      <c r="J16" s="15">
        <v>0</v>
      </c>
      <c r="K16" s="15">
        <v>5</v>
      </c>
      <c r="L16" s="15">
        <f t="shared" si="0"/>
        <v>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26</v>
      </c>
      <c r="G17" s="15">
        <v>8</v>
      </c>
      <c r="H17" s="15">
        <v>7</v>
      </c>
      <c r="I17" s="15">
        <v>18</v>
      </c>
      <c r="J17" s="15">
        <v>0</v>
      </c>
      <c r="K17" s="15">
        <v>5</v>
      </c>
      <c r="L17" s="15">
        <f t="shared" si="0"/>
        <v>64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33</v>
      </c>
      <c r="G18" s="15">
        <v>13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34</v>
      </c>
      <c r="G19" s="15">
        <v>12</v>
      </c>
      <c r="H19" s="15">
        <v>8</v>
      </c>
      <c r="I19" s="15">
        <v>22</v>
      </c>
      <c r="J19" s="15">
        <v>2</v>
      </c>
      <c r="K19" s="15">
        <v>5</v>
      </c>
      <c r="L19" s="15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32</v>
      </c>
      <c r="G20" s="15">
        <v>11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36</v>
      </c>
      <c r="G21" s="15">
        <v>13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35</v>
      </c>
      <c r="G22" s="15">
        <v>11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34</v>
      </c>
      <c r="G23" s="15">
        <v>12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10</v>
      </c>
      <c r="H24" s="15">
        <v>8</v>
      </c>
      <c r="I24" s="15">
        <v>17</v>
      </c>
      <c r="J24" s="15">
        <v>2</v>
      </c>
      <c r="K24" s="15">
        <v>5</v>
      </c>
      <c r="L24" s="15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11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36</v>
      </c>
      <c r="G26" s="15">
        <v>13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25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30</v>
      </c>
      <c r="G28" s="15">
        <v>11</v>
      </c>
      <c r="H28" s="15">
        <v>7</v>
      </c>
      <c r="I28" s="15">
        <v>19</v>
      </c>
      <c r="J28" s="15">
        <v>2</v>
      </c>
      <c r="K28" s="15">
        <v>5</v>
      </c>
      <c r="L28" s="15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29</v>
      </c>
      <c r="G29" s="15">
        <v>11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25</v>
      </c>
      <c r="G30" s="15">
        <v>6</v>
      </c>
      <c r="H30" s="15">
        <v>8</v>
      </c>
      <c r="I30" s="15">
        <v>18</v>
      </c>
      <c r="J30" s="15">
        <v>0</v>
      </c>
      <c r="K30" s="15">
        <v>5</v>
      </c>
      <c r="L30" s="15">
        <f t="shared" si="0"/>
        <v>62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26</v>
      </c>
      <c r="G31" s="15">
        <v>7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13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26</v>
      </c>
      <c r="G33" s="15">
        <v>12</v>
      </c>
      <c r="H33" s="15">
        <v>9</v>
      </c>
      <c r="I33" s="15">
        <v>23</v>
      </c>
      <c r="J33" s="15">
        <v>4</v>
      </c>
      <c r="K33" s="15">
        <v>5</v>
      </c>
      <c r="L33" s="15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28</v>
      </c>
      <c r="G34" s="15">
        <v>10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24</v>
      </c>
      <c r="G35" s="15">
        <v>8</v>
      </c>
      <c r="H35" s="15">
        <v>7</v>
      </c>
      <c r="I35" s="15">
        <v>15</v>
      </c>
      <c r="J35" s="15">
        <v>0</v>
      </c>
      <c r="K35" s="15">
        <v>5</v>
      </c>
      <c r="L35" s="15">
        <f t="shared" si="0"/>
        <v>59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26</v>
      </c>
      <c r="G36" s="15">
        <v>10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34</v>
      </c>
      <c r="G37" s="15">
        <v>12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31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26</v>
      </c>
      <c r="G40" s="15">
        <v>9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34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28</v>
      </c>
      <c r="G42" s="15">
        <v>9</v>
      </c>
      <c r="H42" s="15">
        <v>8</v>
      </c>
      <c r="I42" s="15">
        <v>17</v>
      </c>
      <c r="J42" s="15">
        <v>4</v>
      </c>
      <c r="K42" s="15">
        <v>5</v>
      </c>
      <c r="L42" s="15">
        <f t="shared" si="0"/>
        <v>71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33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33</v>
      </c>
      <c r="G44" s="15">
        <v>12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24</v>
      </c>
      <c r="G45" s="15">
        <v>9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34</v>
      </c>
      <c r="G46" s="15">
        <v>12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D5:L5"/>
    <mergeCell ref="A2:C2"/>
    <mergeCell ref="A3:C3"/>
    <mergeCell ref="A4:C4"/>
    <mergeCell ref="D2:I2"/>
    <mergeCell ref="D3:I3"/>
    <mergeCell ref="D4:L4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J9:J10"/>
    <mergeCell ref="K9:K10"/>
  </mergeCells>
  <dataValidations count="5">
    <dataValidation type="decimal" operator="lessThanOrEqual" allowBlank="1" showInputMessage="1" showErrorMessage="1" error="max. 40" sqref="F12:F47" xr:uid="{058937F4-406E-4CBA-8846-95AD238D0236}">
      <formula1>40</formula1>
    </dataValidation>
    <dataValidation type="decimal" operator="lessThanOrEqual" allowBlank="1" showInputMessage="1" showErrorMessage="1" error="max. 10" sqref="H12:H47" xr:uid="{D7368911-FB67-43DF-90FA-B806083CD01A}">
      <formula1>10</formula1>
    </dataValidation>
    <dataValidation type="decimal" operator="lessThanOrEqual" allowBlank="1" showInputMessage="1" showErrorMessage="1" error="max. 5" sqref="J12:K47" xr:uid="{0865C7D8-3C0D-4D1C-B800-3FC3E28657D9}">
      <formula1>5</formula1>
    </dataValidation>
    <dataValidation type="decimal" operator="lessThanOrEqual" allowBlank="1" showInputMessage="1" showErrorMessage="1" error="max. 15" sqref="G12:G47" xr:uid="{5D1C3914-0C6C-4731-896F-494A6B008408}">
      <formula1>15</formula1>
    </dataValidation>
    <dataValidation type="decimal" operator="lessThanOrEqual" allowBlank="1" showInputMessage="1" showErrorMessage="1" error="max. 25" sqref="I12:I47" xr:uid="{B94CDCCB-9A94-48B2-A035-9E2663B93097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0EFB-2D46-4F59-9239-2F00544EB88E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28</v>
      </c>
      <c r="G12" s="15">
        <v>10</v>
      </c>
      <c r="H12" s="15">
        <v>7</v>
      </c>
      <c r="I12" s="15">
        <v>16</v>
      </c>
      <c r="J12" s="15">
        <v>3</v>
      </c>
      <c r="K12" s="15">
        <v>4</v>
      </c>
      <c r="L12" s="15">
        <f>SUM(F12:K12)</f>
        <v>68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37</v>
      </c>
      <c r="G13" s="15">
        <v>14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89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28</v>
      </c>
      <c r="G14" s="15">
        <v>7</v>
      </c>
      <c r="H14" s="15">
        <v>7</v>
      </c>
      <c r="I14" s="15">
        <v>18</v>
      </c>
      <c r="J14" s="15">
        <v>2</v>
      </c>
      <c r="K14" s="15">
        <v>5</v>
      </c>
      <c r="L14" s="15">
        <f t="shared" si="0"/>
        <v>67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27</v>
      </c>
      <c r="G15" s="15">
        <v>8</v>
      </c>
      <c r="H15" s="15">
        <v>8</v>
      </c>
      <c r="I15" s="15">
        <v>16</v>
      </c>
      <c r="J15" s="15">
        <v>1</v>
      </c>
      <c r="K15" s="15">
        <v>4</v>
      </c>
      <c r="L15" s="15">
        <f t="shared" si="0"/>
        <v>64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23</v>
      </c>
      <c r="G16" s="15">
        <v>7</v>
      </c>
      <c r="H16" s="15">
        <v>7</v>
      </c>
      <c r="I16" s="15">
        <v>16</v>
      </c>
      <c r="J16" s="15">
        <v>0</v>
      </c>
      <c r="K16" s="15">
        <v>5</v>
      </c>
      <c r="L16" s="15">
        <f t="shared" si="0"/>
        <v>58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30</v>
      </c>
      <c r="G17" s="15">
        <v>8</v>
      </c>
      <c r="H17" s="15">
        <v>8</v>
      </c>
      <c r="I17" s="15">
        <v>18</v>
      </c>
      <c r="J17" s="15">
        <v>0</v>
      </c>
      <c r="K17" s="15">
        <v>5</v>
      </c>
      <c r="L17" s="15">
        <f t="shared" si="0"/>
        <v>69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28</v>
      </c>
      <c r="G18" s="15">
        <v>12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77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33</v>
      </c>
      <c r="G19" s="15">
        <v>12</v>
      </c>
      <c r="H19" s="15">
        <v>8</v>
      </c>
      <c r="I19" s="15">
        <v>22</v>
      </c>
      <c r="J19" s="15">
        <v>2</v>
      </c>
      <c r="K19" s="15">
        <v>5</v>
      </c>
      <c r="L19" s="15">
        <f t="shared" si="0"/>
        <v>82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29</v>
      </c>
      <c r="G20" s="15">
        <v>10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35</v>
      </c>
      <c r="G21" s="15">
        <v>14</v>
      </c>
      <c r="H21" s="15">
        <v>9</v>
      </c>
      <c r="I21" s="15">
        <v>21</v>
      </c>
      <c r="J21" s="15">
        <v>0</v>
      </c>
      <c r="K21" s="15">
        <v>5</v>
      </c>
      <c r="L21" s="15">
        <f t="shared" si="0"/>
        <v>84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35</v>
      </c>
      <c r="G22" s="15">
        <v>12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36</v>
      </c>
      <c r="G23" s="15">
        <v>12</v>
      </c>
      <c r="H23" s="15">
        <v>9</v>
      </c>
      <c r="I23" s="15">
        <v>23</v>
      </c>
      <c r="J23" s="15">
        <v>3</v>
      </c>
      <c r="K23" s="15">
        <v>5</v>
      </c>
      <c r="L23" s="15">
        <f t="shared" si="0"/>
        <v>88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29</v>
      </c>
      <c r="G24" s="15">
        <v>13</v>
      </c>
      <c r="H24" s="15">
        <v>9</v>
      </c>
      <c r="I24" s="15">
        <v>17</v>
      </c>
      <c r="J24" s="15">
        <v>2</v>
      </c>
      <c r="K24" s="15">
        <v>5</v>
      </c>
      <c r="L24" s="15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30</v>
      </c>
      <c r="G25" s="15">
        <v>10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35</v>
      </c>
      <c r="G26" s="15">
        <v>13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22</v>
      </c>
      <c r="G27" s="15">
        <v>6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57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32</v>
      </c>
      <c r="G28" s="15">
        <v>12</v>
      </c>
      <c r="H28" s="15">
        <v>8</v>
      </c>
      <c r="I28" s="15">
        <v>19</v>
      </c>
      <c r="J28" s="15">
        <v>2</v>
      </c>
      <c r="K28" s="15">
        <v>5</v>
      </c>
      <c r="L28" s="15">
        <f t="shared" si="0"/>
        <v>78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30</v>
      </c>
      <c r="G29" s="15">
        <v>11</v>
      </c>
      <c r="H29" s="15">
        <v>8</v>
      </c>
      <c r="I29" s="15">
        <v>17</v>
      </c>
      <c r="J29" s="15">
        <v>4</v>
      </c>
      <c r="K29" s="15">
        <v>5</v>
      </c>
      <c r="L29" s="15">
        <f t="shared" si="0"/>
        <v>75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29</v>
      </c>
      <c r="G30" s="15">
        <v>9</v>
      </c>
      <c r="H30" s="15">
        <v>9</v>
      </c>
      <c r="I30" s="15">
        <v>18</v>
      </c>
      <c r="J30" s="15">
        <v>0</v>
      </c>
      <c r="K30" s="15">
        <v>5</v>
      </c>
      <c r="L30" s="15">
        <f t="shared" si="0"/>
        <v>70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28</v>
      </c>
      <c r="G31" s="15">
        <v>11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73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37</v>
      </c>
      <c r="G32" s="15">
        <v>13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28</v>
      </c>
      <c r="G33" s="15">
        <v>12</v>
      </c>
      <c r="H33" s="15">
        <v>7</v>
      </c>
      <c r="I33" s="15">
        <v>23</v>
      </c>
      <c r="J33" s="15">
        <v>4</v>
      </c>
      <c r="K33" s="15">
        <v>5</v>
      </c>
      <c r="L33" s="15">
        <f t="shared" si="0"/>
        <v>79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33</v>
      </c>
      <c r="G34" s="15">
        <v>11</v>
      </c>
      <c r="H34" s="15">
        <v>9</v>
      </c>
      <c r="I34" s="15">
        <v>14</v>
      </c>
      <c r="J34" s="15">
        <v>0</v>
      </c>
      <c r="K34" s="15">
        <v>5</v>
      </c>
      <c r="L34" s="15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29</v>
      </c>
      <c r="G35" s="15">
        <v>12</v>
      </c>
      <c r="H35" s="15">
        <v>8</v>
      </c>
      <c r="I35" s="15">
        <v>15</v>
      </c>
      <c r="J35" s="15">
        <v>0</v>
      </c>
      <c r="K35" s="15">
        <v>5</v>
      </c>
      <c r="L35" s="15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29</v>
      </c>
      <c r="G36" s="15">
        <v>10</v>
      </c>
      <c r="H36" s="15">
        <v>9</v>
      </c>
      <c r="I36" s="15">
        <v>15</v>
      </c>
      <c r="J36" s="15">
        <v>5</v>
      </c>
      <c r="K36" s="15">
        <v>5</v>
      </c>
      <c r="L36" s="15">
        <f t="shared" si="0"/>
        <v>73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32</v>
      </c>
      <c r="G37" s="15">
        <v>11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78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29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29</v>
      </c>
      <c r="G40" s="15">
        <v>11</v>
      </c>
      <c r="H40" s="15">
        <v>9</v>
      </c>
      <c r="I40" s="15">
        <v>17</v>
      </c>
      <c r="J40" s="15">
        <v>4</v>
      </c>
      <c r="K40" s="15">
        <v>5</v>
      </c>
      <c r="L40" s="15">
        <f t="shared" si="0"/>
        <v>75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33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27</v>
      </c>
      <c r="G42" s="15">
        <v>10</v>
      </c>
      <c r="H42" s="15">
        <v>9</v>
      </c>
      <c r="I42" s="15">
        <v>17</v>
      </c>
      <c r="J42" s="15">
        <v>4</v>
      </c>
      <c r="K42" s="15">
        <v>5</v>
      </c>
      <c r="L42" s="15">
        <f t="shared" si="0"/>
        <v>72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31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79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31</v>
      </c>
      <c r="G44" s="15">
        <v>12</v>
      </c>
      <c r="H44" s="15">
        <v>8</v>
      </c>
      <c r="I44" s="15">
        <v>20</v>
      </c>
      <c r="J44" s="15">
        <v>4</v>
      </c>
      <c r="K44" s="15">
        <v>5</v>
      </c>
      <c r="L44" s="15">
        <f t="shared" si="0"/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23</v>
      </c>
      <c r="G45" s="15">
        <v>8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58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33</v>
      </c>
      <c r="G46" s="15">
        <v>12</v>
      </c>
      <c r="H46" s="15">
        <v>9</v>
      </c>
      <c r="I46" s="15">
        <v>22</v>
      </c>
      <c r="J46" s="15">
        <v>1</v>
      </c>
      <c r="K46" s="15">
        <v>5</v>
      </c>
      <c r="L46" s="15">
        <f t="shared" si="0"/>
        <v>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23</v>
      </c>
      <c r="G47" s="15">
        <v>9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A2:C2"/>
    <mergeCell ref="A3:C3"/>
    <mergeCell ref="A4:C4"/>
    <mergeCell ref="A9:A11"/>
    <mergeCell ref="B9:B11"/>
    <mergeCell ref="C9:C11"/>
    <mergeCell ref="D9:D11"/>
    <mergeCell ref="E9:E11"/>
    <mergeCell ref="D2:I2"/>
    <mergeCell ref="D3:I3"/>
    <mergeCell ref="D4:L4"/>
    <mergeCell ref="D5:L5"/>
    <mergeCell ref="G9:G10"/>
    <mergeCell ref="H9:H10"/>
    <mergeCell ref="I9:I10"/>
    <mergeCell ref="J9:J10"/>
    <mergeCell ref="K9:K10"/>
    <mergeCell ref="L9:L10"/>
    <mergeCell ref="F9:F10"/>
  </mergeCells>
  <dataValidations count="5">
    <dataValidation type="decimal" operator="lessThanOrEqual" allowBlank="1" showInputMessage="1" showErrorMessage="1" error="max. 25" sqref="I12:I47" xr:uid="{90F98B8D-F12F-42C9-BEAE-5AAD964F644F}">
      <formula1>25</formula1>
    </dataValidation>
    <dataValidation type="decimal" operator="lessThanOrEqual" allowBlank="1" showInputMessage="1" showErrorMessage="1" error="max. 15" sqref="G12:G47" xr:uid="{E64B2220-E79A-490F-A29D-3AFC5F42960E}">
      <formula1>15</formula1>
    </dataValidation>
    <dataValidation type="decimal" operator="lessThanOrEqual" allowBlank="1" showInputMessage="1" showErrorMessage="1" error="max. 5" sqref="J12:K47" xr:uid="{C45B708D-0F5C-4A15-9661-F1374BFD988E}">
      <formula1>5</formula1>
    </dataValidation>
    <dataValidation type="decimal" operator="lessThanOrEqual" allowBlank="1" showInputMessage="1" showErrorMessage="1" error="max. 10" sqref="H12:H47" xr:uid="{F5EBD260-940D-4CAB-9285-B4D69F95DE50}">
      <formula1>10</formula1>
    </dataValidation>
    <dataValidation type="decimal" operator="lessThanOrEqual" allowBlank="1" showInputMessage="1" showErrorMessage="1" error="max. 40" sqref="F12:F47" xr:uid="{E58EB387-3EAB-4647-9006-A6B245C08E4D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9641-B364-41A3-9635-FC1517BDA3B2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30</v>
      </c>
      <c r="G12" s="15">
        <v>9</v>
      </c>
      <c r="H12" s="15">
        <v>6</v>
      </c>
      <c r="I12" s="15">
        <v>15</v>
      </c>
      <c r="J12" s="15">
        <v>3</v>
      </c>
      <c r="K12" s="15">
        <v>4</v>
      </c>
      <c r="L12" s="15">
        <f>SUM(F12:K12)</f>
        <v>67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38</v>
      </c>
      <c r="G13" s="15">
        <v>14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90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27</v>
      </c>
      <c r="G14" s="15">
        <v>7</v>
      </c>
      <c r="H14" s="15">
        <v>7</v>
      </c>
      <c r="I14" s="15">
        <v>19</v>
      </c>
      <c r="J14" s="15">
        <v>2</v>
      </c>
      <c r="K14" s="15">
        <v>5</v>
      </c>
      <c r="L14" s="15">
        <f t="shared" si="0"/>
        <v>67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26</v>
      </c>
      <c r="G15" s="15">
        <v>8</v>
      </c>
      <c r="H15" s="15">
        <v>7</v>
      </c>
      <c r="I15" s="15">
        <v>16</v>
      </c>
      <c r="J15" s="15">
        <v>1</v>
      </c>
      <c r="K15" s="15">
        <v>4</v>
      </c>
      <c r="L15" s="15">
        <f t="shared" si="0"/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24</v>
      </c>
      <c r="G16" s="15">
        <v>7</v>
      </c>
      <c r="H16" s="15">
        <v>7</v>
      </c>
      <c r="I16" s="15">
        <v>15</v>
      </c>
      <c r="J16" s="15">
        <v>0</v>
      </c>
      <c r="K16" s="15">
        <v>5</v>
      </c>
      <c r="L16" s="15">
        <f t="shared" si="0"/>
        <v>58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25</v>
      </c>
      <c r="G17" s="15">
        <v>7</v>
      </c>
      <c r="H17" s="15">
        <v>7</v>
      </c>
      <c r="I17" s="15">
        <v>18</v>
      </c>
      <c r="J17" s="15">
        <v>0</v>
      </c>
      <c r="K17" s="15">
        <v>5</v>
      </c>
      <c r="L17" s="15">
        <f t="shared" si="0"/>
        <v>62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33</v>
      </c>
      <c r="G18" s="15">
        <v>14</v>
      </c>
      <c r="H18" s="15">
        <v>8</v>
      </c>
      <c r="I18" s="15">
        <v>21</v>
      </c>
      <c r="J18" s="15">
        <v>2</v>
      </c>
      <c r="K18" s="15">
        <v>5</v>
      </c>
      <c r="L18" s="15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34</v>
      </c>
      <c r="G19" s="15">
        <v>12</v>
      </c>
      <c r="H19" s="15">
        <v>8</v>
      </c>
      <c r="I19" s="15">
        <v>23</v>
      </c>
      <c r="J19" s="15">
        <v>2</v>
      </c>
      <c r="K19" s="15">
        <v>5</v>
      </c>
      <c r="L19" s="15">
        <f t="shared" si="0"/>
        <v>84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32</v>
      </c>
      <c r="G20" s="15">
        <v>11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37</v>
      </c>
      <c r="G21" s="15">
        <v>14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35</v>
      </c>
      <c r="G22" s="15">
        <v>11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34</v>
      </c>
      <c r="G23" s="15">
        <v>12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9</v>
      </c>
      <c r="H24" s="15">
        <v>8</v>
      </c>
      <c r="I24" s="15">
        <v>17</v>
      </c>
      <c r="J24" s="15">
        <v>2</v>
      </c>
      <c r="K24" s="15">
        <v>5</v>
      </c>
      <c r="L24" s="15">
        <f t="shared" si="0"/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11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36</v>
      </c>
      <c r="G26" s="15">
        <v>13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25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30</v>
      </c>
      <c r="G28" s="15">
        <v>11</v>
      </c>
      <c r="H28" s="15">
        <v>7</v>
      </c>
      <c r="I28" s="15">
        <v>19</v>
      </c>
      <c r="J28" s="15">
        <v>2</v>
      </c>
      <c r="K28" s="15">
        <v>5</v>
      </c>
      <c r="L28" s="15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29</v>
      </c>
      <c r="G29" s="15">
        <v>12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23</v>
      </c>
      <c r="G30" s="15">
        <v>6</v>
      </c>
      <c r="H30" s="15">
        <v>7</v>
      </c>
      <c r="I30" s="15">
        <v>18</v>
      </c>
      <c r="J30" s="15">
        <v>0</v>
      </c>
      <c r="K30" s="15">
        <v>5</v>
      </c>
      <c r="L30" s="15">
        <f t="shared" si="0"/>
        <v>59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25</v>
      </c>
      <c r="G31" s="15">
        <v>7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14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29</v>
      </c>
      <c r="G33" s="15">
        <v>14</v>
      </c>
      <c r="H33" s="15">
        <v>8</v>
      </c>
      <c r="I33" s="15">
        <v>17</v>
      </c>
      <c r="J33" s="15">
        <v>4</v>
      </c>
      <c r="K33" s="15">
        <v>5</v>
      </c>
      <c r="L33" s="15">
        <f t="shared" si="0"/>
        <v>77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28</v>
      </c>
      <c r="G34" s="15">
        <v>10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24</v>
      </c>
      <c r="G35" s="15">
        <v>8</v>
      </c>
      <c r="H35" s="15">
        <v>7</v>
      </c>
      <c r="I35" s="15">
        <v>15</v>
      </c>
      <c r="J35" s="15">
        <v>0</v>
      </c>
      <c r="K35" s="15">
        <v>5</v>
      </c>
      <c r="L35" s="15">
        <f t="shared" si="0"/>
        <v>59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26</v>
      </c>
      <c r="G36" s="15">
        <v>10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35</v>
      </c>
      <c r="G37" s="15">
        <v>14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11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31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26</v>
      </c>
      <c r="G40" s="15">
        <v>9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34</v>
      </c>
      <c r="G41" s="15">
        <v>13</v>
      </c>
      <c r="H41" s="15">
        <v>8</v>
      </c>
      <c r="I41" s="15">
        <v>23</v>
      </c>
      <c r="J41" s="15">
        <v>0</v>
      </c>
      <c r="K41" s="15">
        <v>5</v>
      </c>
      <c r="L41" s="15">
        <f t="shared" si="0"/>
        <v>83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25</v>
      </c>
      <c r="G42" s="15">
        <v>9</v>
      </c>
      <c r="H42" s="15">
        <v>7</v>
      </c>
      <c r="I42" s="15">
        <v>17</v>
      </c>
      <c r="J42" s="15">
        <v>4</v>
      </c>
      <c r="K42" s="15">
        <v>5</v>
      </c>
      <c r="L42" s="15">
        <f t="shared" si="0"/>
        <v>67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33</v>
      </c>
      <c r="G43" s="15">
        <v>14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33</v>
      </c>
      <c r="G44" s="15">
        <v>13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24</v>
      </c>
      <c r="G45" s="15">
        <v>9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34</v>
      </c>
      <c r="G46" s="15">
        <v>12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29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A2:C2"/>
    <mergeCell ref="A3:C3"/>
    <mergeCell ref="A4:C4"/>
    <mergeCell ref="D2:I2"/>
    <mergeCell ref="D3:I3"/>
    <mergeCell ref="A9:A11"/>
    <mergeCell ref="B9:B11"/>
    <mergeCell ref="C9:C11"/>
    <mergeCell ref="D9:D11"/>
    <mergeCell ref="E9:E11"/>
    <mergeCell ref="D4:L4"/>
    <mergeCell ref="D5:L5"/>
    <mergeCell ref="G9:G10"/>
    <mergeCell ref="H9:H10"/>
    <mergeCell ref="I9:I10"/>
    <mergeCell ref="J9:J10"/>
    <mergeCell ref="K9:K10"/>
    <mergeCell ref="L9:L10"/>
    <mergeCell ref="F9:F10"/>
  </mergeCells>
  <dataValidations count="5">
    <dataValidation type="decimal" operator="lessThanOrEqual" allowBlank="1" showInputMessage="1" showErrorMessage="1" error="max. 40" sqref="F12:F47" xr:uid="{4BD3B8BE-57CC-4CAA-939E-59656359D4E5}">
      <formula1>40</formula1>
    </dataValidation>
    <dataValidation type="decimal" operator="lessThanOrEqual" allowBlank="1" showInputMessage="1" showErrorMessage="1" error="max. 10" sqref="H12:H47" xr:uid="{D1F8058D-5511-4B75-8531-ACC60809121F}">
      <formula1>10</formula1>
    </dataValidation>
    <dataValidation type="decimal" operator="lessThanOrEqual" allowBlank="1" showInputMessage="1" showErrorMessage="1" error="max. 5" sqref="J12:K47" xr:uid="{4B205C36-CCBF-433F-AE9A-55F8BA413339}">
      <formula1>5</formula1>
    </dataValidation>
    <dataValidation type="decimal" operator="lessThanOrEqual" allowBlank="1" showInputMessage="1" showErrorMessage="1" error="max. 15" sqref="G12:G47" xr:uid="{C8232BF6-A406-4007-99DB-C7FCDE8F3B4E}">
      <formula1>15</formula1>
    </dataValidation>
    <dataValidation type="decimal" operator="lessThanOrEqual" allowBlank="1" showInputMessage="1" showErrorMessage="1" error="max. 25" sqref="I12:I47" xr:uid="{2504A7B7-2ED1-4B25-9872-3C143648C032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8C5-B322-43BE-837C-7C7107BD4E8A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31</v>
      </c>
      <c r="G12" s="15">
        <v>10</v>
      </c>
      <c r="H12" s="15">
        <v>7</v>
      </c>
      <c r="I12" s="15">
        <v>15</v>
      </c>
      <c r="J12" s="15">
        <v>3</v>
      </c>
      <c r="K12" s="15">
        <v>4</v>
      </c>
      <c r="L12" s="15">
        <f>SUM(F12:K12)</f>
        <v>70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34</v>
      </c>
      <c r="G13" s="15">
        <v>12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84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28</v>
      </c>
      <c r="G14" s="15">
        <v>8</v>
      </c>
      <c r="H14" s="15">
        <v>7</v>
      </c>
      <c r="I14" s="15">
        <v>19</v>
      </c>
      <c r="J14" s="15">
        <v>2</v>
      </c>
      <c r="K14" s="15">
        <v>5</v>
      </c>
      <c r="L14" s="15">
        <f t="shared" si="0"/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29</v>
      </c>
      <c r="G15" s="15">
        <v>11</v>
      </c>
      <c r="H15" s="15">
        <v>8</v>
      </c>
      <c r="I15" s="15">
        <v>16</v>
      </c>
      <c r="J15" s="15">
        <v>1</v>
      </c>
      <c r="K15" s="15">
        <v>4</v>
      </c>
      <c r="L15" s="15">
        <f t="shared" si="0"/>
        <v>69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27</v>
      </c>
      <c r="G16" s="15">
        <v>9</v>
      </c>
      <c r="H16" s="15">
        <v>7</v>
      </c>
      <c r="I16" s="15">
        <v>15</v>
      </c>
      <c r="J16" s="15">
        <v>0</v>
      </c>
      <c r="K16" s="15">
        <v>5</v>
      </c>
      <c r="L16" s="15">
        <f t="shared" si="0"/>
        <v>63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27</v>
      </c>
      <c r="G17" s="15">
        <v>9</v>
      </c>
      <c r="H17" s="15">
        <v>7</v>
      </c>
      <c r="I17" s="15">
        <v>18</v>
      </c>
      <c r="J17" s="15">
        <v>0</v>
      </c>
      <c r="K17" s="15">
        <v>5</v>
      </c>
      <c r="L17" s="15">
        <f t="shared" si="0"/>
        <v>66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30</v>
      </c>
      <c r="G18" s="15">
        <v>13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35</v>
      </c>
      <c r="G19" s="15">
        <v>14</v>
      </c>
      <c r="H19" s="15">
        <v>8</v>
      </c>
      <c r="I19" s="15">
        <v>23</v>
      </c>
      <c r="J19" s="15">
        <v>2</v>
      </c>
      <c r="K19" s="15">
        <v>5</v>
      </c>
      <c r="L19" s="15">
        <f t="shared" si="0"/>
        <v>87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31</v>
      </c>
      <c r="G20" s="15">
        <v>10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35</v>
      </c>
      <c r="G21" s="15">
        <v>14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34</v>
      </c>
      <c r="G22" s="15">
        <v>12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36</v>
      </c>
      <c r="G23" s="15">
        <v>13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12</v>
      </c>
      <c r="H24" s="15">
        <v>8</v>
      </c>
      <c r="I24" s="15">
        <v>17</v>
      </c>
      <c r="J24" s="15">
        <v>2</v>
      </c>
      <c r="K24" s="15">
        <v>5</v>
      </c>
      <c r="L24" s="15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12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37</v>
      </c>
      <c r="G26" s="15">
        <v>14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22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58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34</v>
      </c>
      <c r="G28" s="15">
        <v>13</v>
      </c>
      <c r="H28" s="15">
        <v>7</v>
      </c>
      <c r="I28" s="15">
        <v>19</v>
      </c>
      <c r="J28" s="15">
        <v>2</v>
      </c>
      <c r="K28" s="15">
        <v>5</v>
      </c>
      <c r="L28" s="15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29</v>
      </c>
      <c r="G29" s="15">
        <v>11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26</v>
      </c>
      <c r="G30" s="15">
        <v>7</v>
      </c>
      <c r="H30" s="15">
        <v>8</v>
      </c>
      <c r="I30" s="15">
        <v>18</v>
      </c>
      <c r="J30" s="15">
        <v>0</v>
      </c>
      <c r="K30" s="15">
        <v>5</v>
      </c>
      <c r="L30" s="15">
        <f t="shared" si="0"/>
        <v>64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24</v>
      </c>
      <c r="G31" s="15">
        <v>8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14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20</v>
      </c>
      <c r="G33" s="15">
        <v>12</v>
      </c>
      <c r="H33" s="15">
        <v>9</v>
      </c>
      <c r="I33" s="15">
        <v>19</v>
      </c>
      <c r="J33" s="15">
        <v>4</v>
      </c>
      <c r="K33" s="15">
        <v>5</v>
      </c>
      <c r="L33" s="15">
        <f t="shared" si="0"/>
        <v>69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30</v>
      </c>
      <c r="G34" s="15">
        <v>11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23</v>
      </c>
      <c r="G35" s="15">
        <v>8</v>
      </c>
      <c r="H35" s="15">
        <v>7</v>
      </c>
      <c r="I35" s="15">
        <v>15</v>
      </c>
      <c r="J35" s="15">
        <v>0</v>
      </c>
      <c r="K35" s="15">
        <v>5</v>
      </c>
      <c r="L35" s="15">
        <f t="shared" si="0"/>
        <v>58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28</v>
      </c>
      <c r="G36" s="15">
        <v>10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70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34</v>
      </c>
      <c r="G37" s="15">
        <v>13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28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33</v>
      </c>
      <c r="G39" s="15">
        <v>12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22</v>
      </c>
      <c r="G40" s="15">
        <v>8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34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26</v>
      </c>
      <c r="G42" s="15">
        <v>9</v>
      </c>
      <c r="H42" s="15">
        <v>8</v>
      </c>
      <c r="I42" s="15">
        <v>17</v>
      </c>
      <c r="J42" s="15">
        <v>4</v>
      </c>
      <c r="K42" s="15">
        <v>5</v>
      </c>
      <c r="L42" s="15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33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34</v>
      </c>
      <c r="G44" s="15">
        <v>13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22</v>
      </c>
      <c r="G45" s="15">
        <v>8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57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34</v>
      </c>
      <c r="G46" s="15">
        <v>13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A2:C2"/>
    <mergeCell ref="A3:C3"/>
    <mergeCell ref="A4:C4"/>
    <mergeCell ref="D2:I2"/>
    <mergeCell ref="D3:I3"/>
    <mergeCell ref="A9:A11"/>
    <mergeCell ref="B9:B11"/>
    <mergeCell ref="C9:C11"/>
    <mergeCell ref="D9:D11"/>
    <mergeCell ref="E9:E11"/>
    <mergeCell ref="D4:L4"/>
    <mergeCell ref="D5:L5"/>
    <mergeCell ref="G9:G10"/>
    <mergeCell ref="H9:H10"/>
    <mergeCell ref="I9:I10"/>
    <mergeCell ref="J9:J10"/>
    <mergeCell ref="K9:K10"/>
    <mergeCell ref="L9:L10"/>
    <mergeCell ref="F9:F10"/>
  </mergeCells>
  <dataValidations count="5">
    <dataValidation type="decimal" operator="lessThanOrEqual" allowBlank="1" showInputMessage="1" showErrorMessage="1" error="max. 40" sqref="F12:F47" xr:uid="{D769E18C-4163-4C53-BEF6-5D122793EEED}">
      <formula1>40</formula1>
    </dataValidation>
    <dataValidation type="decimal" operator="lessThanOrEqual" allowBlank="1" showInputMessage="1" showErrorMessage="1" error="max. 10" sqref="H12:H47" xr:uid="{D8D98BE2-C2D6-44C6-91EF-53BB0DA02304}">
      <formula1>10</formula1>
    </dataValidation>
    <dataValidation type="decimal" operator="lessThanOrEqual" allowBlank="1" showInputMessage="1" showErrorMessage="1" error="max. 5" sqref="J12:K47" xr:uid="{98C1EBAD-3B83-4A2A-8390-4E3703E04770}">
      <formula1>5</formula1>
    </dataValidation>
    <dataValidation type="decimal" operator="lessThanOrEqual" allowBlank="1" showInputMessage="1" showErrorMessage="1" error="max. 15" sqref="G12:G47" xr:uid="{F8D73E19-03E7-49D3-94CC-2844DDB59AEB}">
      <formula1>15</formula1>
    </dataValidation>
    <dataValidation type="decimal" operator="lessThanOrEqual" allowBlank="1" showInputMessage="1" showErrorMessage="1" error="max. 25" sqref="I12:I47" xr:uid="{D0A16B43-D4D2-4B01-9836-6CE7CBA09131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0C2D6-516B-40E7-A07E-7B35758ECEE3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28</v>
      </c>
      <c r="G12" s="15">
        <v>9</v>
      </c>
      <c r="H12" s="15">
        <v>7</v>
      </c>
      <c r="I12" s="15">
        <v>15</v>
      </c>
      <c r="J12" s="15">
        <v>3</v>
      </c>
      <c r="K12" s="15">
        <v>4</v>
      </c>
      <c r="L12" s="15">
        <f>SUM(F12:K12)</f>
        <v>66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37</v>
      </c>
      <c r="G13" s="15">
        <v>14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89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28</v>
      </c>
      <c r="G14" s="15">
        <v>8</v>
      </c>
      <c r="H14" s="15">
        <v>7</v>
      </c>
      <c r="I14" s="15">
        <v>19</v>
      </c>
      <c r="J14" s="15">
        <v>2</v>
      </c>
      <c r="K14" s="15">
        <v>5</v>
      </c>
      <c r="L14" s="15">
        <f t="shared" si="0"/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27</v>
      </c>
      <c r="G15" s="15">
        <v>8</v>
      </c>
      <c r="H15" s="15">
        <v>8</v>
      </c>
      <c r="I15" s="15">
        <v>16</v>
      </c>
      <c r="J15" s="15">
        <v>1</v>
      </c>
      <c r="K15" s="15">
        <v>4</v>
      </c>
      <c r="L15" s="15">
        <f t="shared" si="0"/>
        <v>64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25</v>
      </c>
      <c r="G16" s="15">
        <v>7</v>
      </c>
      <c r="H16" s="15">
        <v>7</v>
      </c>
      <c r="I16" s="15">
        <v>15</v>
      </c>
      <c r="J16" s="15">
        <v>0</v>
      </c>
      <c r="K16" s="15">
        <v>5</v>
      </c>
      <c r="L16" s="15">
        <f t="shared" si="0"/>
        <v>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22</v>
      </c>
      <c r="G17" s="15">
        <v>6</v>
      </c>
      <c r="H17" s="15">
        <v>7</v>
      </c>
      <c r="I17" s="15">
        <v>18</v>
      </c>
      <c r="J17" s="15">
        <v>0</v>
      </c>
      <c r="K17" s="15">
        <v>5</v>
      </c>
      <c r="L17" s="15">
        <f t="shared" si="0"/>
        <v>58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34</v>
      </c>
      <c r="G18" s="15">
        <v>14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85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34</v>
      </c>
      <c r="G19" s="15">
        <v>11</v>
      </c>
      <c r="H19" s="15">
        <v>8</v>
      </c>
      <c r="I19" s="15">
        <v>22</v>
      </c>
      <c r="J19" s="15">
        <v>2</v>
      </c>
      <c r="K19" s="15">
        <v>5</v>
      </c>
      <c r="L19" s="15">
        <f t="shared" si="0"/>
        <v>82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32</v>
      </c>
      <c r="G20" s="15">
        <v>11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34</v>
      </c>
      <c r="G21" s="15">
        <v>12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37</v>
      </c>
      <c r="G22" s="15">
        <v>11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34</v>
      </c>
      <c r="G23" s="15">
        <v>11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10</v>
      </c>
      <c r="H24" s="15">
        <v>8</v>
      </c>
      <c r="I24" s="15">
        <v>17</v>
      </c>
      <c r="J24" s="15">
        <v>2</v>
      </c>
      <c r="K24" s="15">
        <v>5</v>
      </c>
      <c r="L24" s="15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11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36</v>
      </c>
      <c r="G26" s="15">
        <v>13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23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59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30</v>
      </c>
      <c r="G28" s="15">
        <v>11</v>
      </c>
      <c r="H28" s="15">
        <v>7</v>
      </c>
      <c r="I28" s="15">
        <v>19</v>
      </c>
      <c r="J28" s="15">
        <v>2</v>
      </c>
      <c r="K28" s="15">
        <v>5</v>
      </c>
      <c r="L28" s="15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29</v>
      </c>
      <c r="G29" s="15">
        <v>11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20</v>
      </c>
      <c r="G30" s="15">
        <v>6</v>
      </c>
      <c r="H30" s="15">
        <v>8</v>
      </c>
      <c r="I30" s="15">
        <v>18</v>
      </c>
      <c r="J30" s="15">
        <v>0</v>
      </c>
      <c r="K30" s="15">
        <v>5</v>
      </c>
      <c r="L30" s="15">
        <f t="shared" si="0"/>
        <v>57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26</v>
      </c>
      <c r="G31" s="15">
        <v>7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13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25</v>
      </c>
      <c r="G33" s="15">
        <v>7</v>
      </c>
      <c r="H33" s="15">
        <v>9</v>
      </c>
      <c r="I33" s="15">
        <v>23</v>
      </c>
      <c r="J33" s="15">
        <v>4</v>
      </c>
      <c r="K33" s="15">
        <v>5</v>
      </c>
      <c r="L33" s="15">
        <f t="shared" si="0"/>
        <v>73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28</v>
      </c>
      <c r="G34" s="15">
        <v>10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24</v>
      </c>
      <c r="G35" s="15">
        <v>8</v>
      </c>
      <c r="H35" s="15">
        <v>7</v>
      </c>
      <c r="I35" s="15">
        <v>15</v>
      </c>
      <c r="J35" s="15">
        <v>0</v>
      </c>
      <c r="K35" s="15">
        <v>5</v>
      </c>
      <c r="L35" s="15">
        <f t="shared" si="0"/>
        <v>59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26</v>
      </c>
      <c r="G36" s="15">
        <v>10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34</v>
      </c>
      <c r="G37" s="15">
        <v>12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31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26</v>
      </c>
      <c r="G40" s="15">
        <v>9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34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26</v>
      </c>
      <c r="G42" s="15">
        <v>9</v>
      </c>
      <c r="H42" s="15">
        <v>8</v>
      </c>
      <c r="I42" s="15">
        <v>17</v>
      </c>
      <c r="J42" s="15">
        <v>4</v>
      </c>
      <c r="K42" s="15">
        <v>5</v>
      </c>
      <c r="L42" s="15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33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33</v>
      </c>
      <c r="G44" s="15">
        <v>12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24</v>
      </c>
      <c r="G45" s="15">
        <v>9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34</v>
      </c>
      <c r="G46" s="15">
        <v>12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D5:L5"/>
    <mergeCell ref="A2:C2"/>
    <mergeCell ref="A3:C3"/>
    <mergeCell ref="A4:C4"/>
    <mergeCell ref="D2:I2"/>
    <mergeCell ref="D3:I3"/>
    <mergeCell ref="D4:L4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J9:J10"/>
    <mergeCell ref="K9:K10"/>
  </mergeCells>
  <dataValidations count="5">
    <dataValidation type="decimal" operator="lessThanOrEqual" allowBlank="1" showInputMessage="1" showErrorMessage="1" error="max. 40" sqref="F12:F47" xr:uid="{0BBE04C2-F035-47F0-9D81-6035EE0F66B4}">
      <formula1>40</formula1>
    </dataValidation>
    <dataValidation type="decimal" operator="lessThanOrEqual" allowBlank="1" showInputMessage="1" showErrorMessage="1" error="max. 10" sqref="H12:H47" xr:uid="{03A29A65-548A-4D98-B486-C298E310E373}">
      <formula1>10</formula1>
    </dataValidation>
    <dataValidation type="decimal" operator="lessThanOrEqual" allowBlank="1" showInputMessage="1" showErrorMessage="1" error="max. 5" sqref="J12:K47" xr:uid="{4E3179FA-DF9E-4BF3-A9B4-235ACB9CFE44}">
      <formula1>5</formula1>
    </dataValidation>
    <dataValidation type="decimal" operator="lessThanOrEqual" allowBlank="1" showInputMessage="1" showErrorMessage="1" error="max. 15" sqref="G12:G47" xr:uid="{64036C83-246E-4159-949B-67CC0FFE9A34}">
      <formula1>15</formula1>
    </dataValidation>
    <dataValidation type="decimal" operator="lessThanOrEqual" allowBlank="1" showInputMessage="1" showErrorMessage="1" error="max. 25" sqref="I12:I47" xr:uid="{9EDEDF7C-656C-4B4F-9B41-B5D3CC0CCD71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5968-2E22-4DD7-BB78-F96CDD79B61E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30</v>
      </c>
      <c r="G12" s="15">
        <v>10</v>
      </c>
      <c r="H12" s="15">
        <v>7</v>
      </c>
      <c r="I12" s="15">
        <v>15</v>
      </c>
      <c r="J12" s="15">
        <v>3</v>
      </c>
      <c r="K12" s="15">
        <v>4</v>
      </c>
      <c r="L12" s="15">
        <f>SUM(F12:K12)</f>
        <v>69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37</v>
      </c>
      <c r="G13" s="15">
        <v>13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88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25</v>
      </c>
      <c r="G14" s="15">
        <v>8</v>
      </c>
      <c r="H14" s="15">
        <v>7</v>
      </c>
      <c r="I14" s="15">
        <v>19</v>
      </c>
      <c r="J14" s="15">
        <v>2</v>
      </c>
      <c r="K14" s="15">
        <v>5</v>
      </c>
      <c r="L14" s="15">
        <f t="shared" si="0"/>
        <v>66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29</v>
      </c>
      <c r="G15" s="15">
        <v>11</v>
      </c>
      <c r="H15" s="15">
        <v>8</v>
      </c>
      <c r="I15" s="15">
        <v>16</v>
      </c>
      <c r="J15" s="15">
        <v>1</v>
      </c>
      <c r="K15" s="15">
        <v>4</v>
      </c>
      <c r="L15" s="15">
        <f t="shared" si="0"/>
        <v>69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25</v>
      </c>
      <c r="G16" s="15">
        <v>7</v>
      </c>
      <c r="H16" s="15">
        <v>7</v>
      </c>
      <c r="I16" s="15">
        <v>15</v>
      </c>
      <c r="J16" s="15">
        <v>0</v>
      </c>
      <c r="K16" s="15">
        <v>5</v>
      </c>
      <c r="L16" s="15">
        <f t="shared" si="0"/>
        <v>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26</v>
      </c>
      <c r="G17" s="15">
        <v>8</v>
      </c>
      <c r="H17" s="15">
        <v>7</v>
      </c>
      <c r="I17" s="15">
        <v>18</v>
      </c>
      <c r="J17" s="15">
        <v>0</v>
      </c>
      <c r="K17" s="15">
        <v>5</v>
      </c>
      <c r="L17" s="15">
        <f t="shared" si="0"/>
        <v>64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33</v>
      </c>
      <c r="G18" s="15">
        <v>13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34</v>
      </c>
      <c r="G19" s="15">
        <v>12</v>
      </c>
      <c r="H19" s="15">
        <v>8</v>
      </c>
      <c r="I19" s="15">
        <v>22</v>
      </c>
      <c r="J19" s="15">
        <v>2</v>
      </c>
      <c r="K19" s="15">
        <v>5</v>
      </c>
      <c r="L19" s="15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31</v>
      </c>
      <c r="G20" s="15">
        <v>11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36</v>
      </c>
      <c r="G21" s="15">
        <v>13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35</v>
      </c>
      <c r="G22" s="15">
        <v>11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34</v>
      </c>
      <c r="G23" s="15">
        <v>12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10</v>
      </c>
      <c r="H24" s="15">
        <v>8</v>
      </c>
      <c r="I24" s="15">
        <v>17</v>
      </c>
      <c r="J24" s="15">
        <v>2</v>
      </c>
      <c r="K24" s="15">
        <v>5</v>
      </c>
      <c r="L24" s="15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11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36</v>
      </c>
      <c r="G26" s="15">
        <v>13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25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30</v>
      </c>
      <c r="G28" s="15">
        <v>11</v>
      </c>
      <c r="H28" s="15">
        <v>7</v>
      </c>
      <c r="I28" s="15">
        <v>19</v>
      </c>
      <c r="J28" s="15">
        <v>2</v>
      </c>
      <c r="K28" s="15">
        <v>5</v>
      </c>
      <c r="L28" s="15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30</v>
      </c>
      <c r="G29" s="15">
        <v>11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25</v>
      </c>
      <c r="G30" s="15">
        <v>6</v>
      </c>
      <c r="H30" s="15">
        <v>8</v>
      </c>
      <c r="I30" s="15">
        <v>18</v>
      </c>
      <c r="J30" s="15">
        <v>0</v>
      </c>
      <c r="K30" s="15">
        <v>5</v>
      </c>
      <c r="L30" s="15">
        <f t="shared" si="0"/>
        <v>62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26</v>
      </c>
      <c r="G31" s="15">
        <v>7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13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22</v>
      </c>
      <c r="G33" s="15">
        <v>14</v>
      </c>
      <c r="H33" s="15">
        <v>9</v>
      </c>
      <c r="I33" s="15">
        <v>20</v>
      </c>
      <c r="J33" s="15">
        <v>4</v>
      </c>
      <c r="K33" s="15">
        <v>5</v>
      </c>
      <c r="L33" s="15">
        <f t="shared" si="0"/>
        <v>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28</v>
      </c>
      <c r="G34" s="15">
        <v>10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24</v>
      </c>
      <c r="G35" s="15">
        <v>8</v>
      </c>
      <c r="H35" s="15">
        <v>7</v>
      </c>
      <c r="I35" s="15">
        <v>15</v>
      </c>
      <c r="J35" s="15">
        <v>0</v>
      </c>
      <c r="K35" s="15">
        <v>5</v>
      </c>
      <c r="L35" s="15">
        <f t="shared" si="0"/>
        <v>59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26</v>
      </c>
      <c r="G36" s="15">
        <v>10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34</v>
      </c>
      <c r="G37" s="15">
        <v>12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31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26</v>
      </c>
      <c r="G40" s="15">
        <v>9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35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24</v>
      </c>
      <c r="G42" s="15">
        <v>9</v>
      </c>
      <c r="H42" s="15">
        <v>8</v>
      </c>
      <c r="I42" s="15">
        <v>17</v>
      </c>
      <c r="J42" s="15">
        <v>4</v>
      </c>
      <c r="K42" s="15">
        <v>5</v>
      </c>
      <c r="L42" s="15">
        <f t="shared" si="0"/>
        <v>67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32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32</v>
      </c>
      <c r="G44" s="15">
        <v>12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24</v>
      </c>
      <c r="G45" s="15">
        <v>9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34</v>
      </c>
      <c r="G46" s="15">
        <v>12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D5:L5"/>
    <mergeCell ref="A2:C2"/>
    <mergeCell ref="A3:C3"/>
    <mergeCell ref="A4:C4"/>
    <mergeCell ref="D2:I2"/>
    <mergeCell ref="D3:I3"/>
    <mergeCell ref="D4:L4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J9:J10"/>
    <mergeCell ref="K9:K10"/>
  </mergeCells>
  <dataValidations count="5">
    <dataValidation type="decimal" operator="lessThanOrEqual" allowBlank="1" showInputMessage="1" showErrorMessage="1" error="max. 40" sqref="F12:F47" xr:uid="{85A3F556-B751-493F-884B-C73946456468}">
      <formula1>40</formula1>
    </dataValidation>
    <dataValidation type="decimal" operator="lessThanOrEqual" allowBlank="1" showInputMessage="1" showErrorMessage="1" error="max. 10" sqref="H12:H47" xr:uid="{8908F0D4-8778-4369-B5E9-DEA9C9F7221E}">
      <formula1>10</formula1>
    </dataValidation>
    <dataValidation type="decimal" operator="lessThanOrEqual" allowBlank="1" showInputMessage="1" showErrorMessage="1" error="max. 5" sqref="J12:K47" xr:uid="{00DEBFBD-022C-4DA3-824A-73B88DC5E9E7}">
      <formula1>5</formula1>
    </dataValidation>
    <dataValidation type="decimal" operator="lessThanOrEqual" allowBlank="1" showInputMessage="1" showErrorMessage="1" error="max. 15" sqref="G12:G47" xr:uid="{46BFCAD3-F006-41AA-A479-E2FBC058822B}">
      <formula1>15</formula1>
    </dataValidation>
    <dataValidation type="decimal" operator="lessThanOrEqual" allowBlank="1" showInputMessage="1" showErrorMessage="1" error="max. 25" sqref="I12:I47" xr:uid="{C3F78674-EFB5-44B0-8727-6A7A15E512A6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1B5F-17F6-4E08-BD5F-F3FD1F2511DB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28</v>
      </c>
      <c r="G12" s="15">
        <v>10</v>
      </c>
      <c r="H12" s="15">
        <v>7</v>
      </c>
      <c r="I12" s="15">
        <v>15</v>
      </c>
      <c r="J12" s="15">
        <v>3</v>
      </c>
      <c r="K12" s="15">
        <v>4</v>
      </c>
      <c r="L12" s="15">
        <f>SUM(F12:K12)</f>
        <v>67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38</v>
      </c>
      <c r="G13" s="15">
        <v>14</v>
      </c>
      <c r="H13" s="15">
        <v>9</v>
      </c>
      <c r="I13" s="15">
        <v>23</v>
      </c>
      <c r="J13" s="15">
        <v>2</v>
      </c>
      <c r="K13" s="15">
        <v>5</v>
      </c>
      <c r="L13" s="15">
        <f t="shared" ref="L13:L47" si="0">SUM(F13:K13)</f>
        <v>91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26</v>
      </c>
      <c r="G14" s="15">
        <v>8</v>
      </c>
      <c r="H14" s="15">
        <v>7</v>
      </c>
      <c r="I14" s="15">
        <v>16</v>
      </c>
      <c r="J14" s="15">
        <v>2</v>
      </c>
      <c r="K14" s="15">
        <v>5</v>
      </c>
      <c r="L14" s="15">
        <f t="shared" si="0"/>
        <v>64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28</v>
      </c>
      <c r="G15" s="15">
        <v>12</v>
      </c>
      <c r="H15" s="15">
        <v>9</v>
      </c>
      <c r="I15" s="15">
        <v>16</v>
      </c>
      <c r="J15" s="15">
        <v>1</v>
      </c>
      <c r="K15" s="15">
        <v>4</v>
      </c>
      <c r="L15" s="15">
        <f t="shared" si="0"/>
        <v>70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28</v>
      </c>
      <c r="G16" s="15">
        <v>9</v>
      </c>
      <c r="H16" s="15">
        <v>7</v>
      </c>
      <c r="I16" s="15">
        <v>17</v>
      </c>
      <c r="J16" s="15">
        <v>0</v>
      </c>
      <c r="K16" s="15">
        <v>5</v>
      </c>
      <c r="L16" s="15">
        <f t="shared" si="0"/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27</v>
      </c>
      <c r="G17" s="15">
        <v>8</v>
      </c>
      <c r="H17" s="15">
        <v>8</v>
      </c>
      <c r="I17" s="15">
        <v>17</v>
      </c>
      <c r="J17" s="15">
        <v>0</v>
      </c>
      <c r="K17" s="15">
        <v>5</v>
      </c>
      <c r="L17" s="15">
        <f t="shared" si="0"/>
        <v>65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34</v>
      </c>
      <c r="G18" s="15">
        <v>13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84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31</v>
      </c>
      <c r="G19" s="15">
        <v>12</v>
      </c>
      <c r="H19" s="15">
        <v>8</v>
      </c>
      <c r="I19" s="15">
        <v>22</v>
      </c>
      <c r="J19" s="15">
        <v>2</v>
      </c>
      <c r="K19" s="15">
        <v>5</v>
      </c>
      <c r="L19" s="15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30</v>
      </c>
      <c r="G20" s="15">
        <v>11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36</v>
      </c>
      <c r="G21" s="15">
        <v>13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35</v>
      </c>
      <c r="G22" s="15">
        <v>11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32</v>
      </c>
      <c r="G23" s="15">
        <v>11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29</v>
      </c>
      <c r="G24" s="15">
        <v>10</v>
      </c>
      <c r="H24" s="15">
        <v>8</v>
      </c>
      <c r="I24" s="15">
        <v>18</v>
      </c>
      <c r="J24" s="15">
        <v>2</v>
      </c>
      <c r="K24" s="15">
        <v>5</v>
      </c>
      <c r="L24" s="15">
        <f t="shared" si="0"/>
        <v>72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30</v>
      </c>
      <c r="G25" s="15">
        <v>11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36</v>
      </c>
      <c r="G26" s="15">
        <v>13</v>
      </c>
      <c r="H26" s="15">
        <v>8</v>
      </c>
      <c r="I26" s="15">
        <v>19</v>
      </c>
      <c r="J26" s="15">
        <v>2</v>
      </c>
      <c r="K26" s="15">
        <v>5</v>
      </c>
      <c r="L26" s="15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25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29</v>
      </c>
      <c r="G28" s="15">
        <v>11</v>
      </c>
      <c r="H28" s="15">
        <v>7</v>
      </c>
      <c r="I28" s="15">
        <v>15</v>
      </c>
      <c r="J28" s="15">
        <v>2</v>
      </c>
      <c r="K28" s="15">
        <v>5</v>
      </c>
      <c r="L28" s="15">
        <f t="shared" si="0"/>
        <v>69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20</v>
      </c>
      <c r="G29" s="15">
        <v>8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61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28</v>
      </c>
      <c r="G30" s="15">
        <v>8</v>
      </c>
      <c r="H30" s="15">
        <v>8</v>
      </c>
      <c r="I30" s="15">
        <v>18</v>
      </c>
      <c r="J30" s="15">
        <v>0</v>
      </c>
      <c r="K30" s="15">
        <v>5</v>
      </c>
      <c r="L30" s="15">
        <f t="shared" si="0"/>
        <v>67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26</v>
      </c>
      <c r="G31" s="15">
        <v>7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13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27</v>
      </c>
      <c r="G33" s="15">
        <v>13</v>
      </c>
      <c r="H33" s="15">
        <v>9</v>
      </c>
      <c r="I33" s="15">
        <v>20</v>
      </c>
      <c r="J33" s="15">
        <v>4</v>
      </c>
      <c r="K33" s="15">
        <v>5</v>
      </c>
      <c r="L33" s="15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28</v>
      </c>
      <c r="G34" s="15">
        <v>10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28</v>
      </c>
      <c r="G35" s="15">
        <v>10</v>
      </c>
      <c r="H35" s="15">
        <v>7</v>
      </c>
      <c r="I35" s="15">
        <v>18</v>
      </c>
      <c r="J35" s="15">
        <v>0</v>
      </c>
      <c r="K35" s="15">
        <v>5</v>
      </c>
      <c r="L35" s="15">
        <f t="shared" si="0"/>
        <v>68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25</v>
      </c>
      <c r="G36" s="15">
        <v>9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66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35</v>
      </c>
      <c r="G37" s="15">
        <v>12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31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26</v>
      </c>
      <c r="G40" s="15">
        <v>9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34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26</v>
      </c>
      <c r="G42" s="15">
        <v>9</v>
      </c>
      <c r="H42" s="15">
        <v>8</v>
      </c>
      <c r="I42" s="15">
        <v>17</v>
      </c>
      <c r="J42" s="15">
        <v>4</v>
      </c>
      <c r="K42" s="15">
        <v>5</v>
      </c>
      <c r="L42" s="15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33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33</v>
      </c>
      <c r="G44" s="15">
        <v>12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24</v>
      </c>
      <c r="G45" s="15">
        <v>9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32</v>
      </c>
      <c r="G46" s="15">
        <v>12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D5:L5"/>
    <mergeCell ref="A2:C2"/>
    <mergeCell ref="A3:C3"/>
    <mergeCell ref="A4:C4"/>
    <mergeCell ref="D2:I2"/>
    <mergeCell ref="D3:I3"/>
    <mergeCell ref="D4:L4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J9:J10"/>
    <mergeCell ref="K9:K10"/>
  </mergeCells>
  <dataValidations count="5">
    <dataValidation type="decimal" operator="lessThanOrEqual" allowBlank="1" showInputMessage="1" showErrorMessage="1" error="max. 40" sqref="F12:F47" xr:uid="{146F644F-1835-4ED8-8125-8E6353387B85}">
      <formula1>40</formula1>
    </dataValidation>
    <dataValidation type="decimal" operator="lessThanOrEqual" allowBlank="1" showInputMessage="1" showErrorMessage="1" error="max. 10" sqref="H12:H47" xr:uid="{916648B5-D1DF-4D54-92C8-EEA67217679F}">
      <formula1>10</formula1>
    </dataValidation>
    <dataValidation type="decimal" operator="lessThanOrEqual" allowBlank="1" showInputMessage="1" showErrorMessage="1" error="max. 5" sqref="J12:K47" xr:uid="{15422461-6170-4644-BF59-C42C11E86240}">
      <formula1>5</formula1>
    </dataValidation>
    <dataValidation type="decimal" operator="lessThanOrEqual" allowBlank="1" showInputMessage="1" showErrorMessage="1" error="max. 15" sqref="G12:G47" xr:uid="{C3844651-87D5-44B0-98BF-B27C6FFE3F84}">
      <formula1>15</formula1>
    </dataValidation>
    <dataValidation type="decimal" operator="lessThanOrEqual" allowBlank="1" showInputMessage="1" showErrorMessage="1" error="max. 25" sqref="I12:I47" xr:uid="{9694CD34-76B8-4EF6-8894-683ED99EBB35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7379-879D-44D7-9770-F5132927E6F4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31</v>
      </c>
      <c r="G12" s="15">
        <v>11</v>
      </c>
      <c r="H12" s="15">
        <v>7</v>
      </c>
      <c r="I12" s="15">
        <v>16</v>
      </c>
      <c r="J12" s="15">
        <v>3</v>
      </c>
      <c r="K12" s="15">
        <v>4</v>
      </c>
      <c r="L12" s="15">
        <f>SUM(F12:K12)</f>
        <v>72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37</v>
      </c>
      <c r="G13" s="15">
        <v>14</v>
      </c>
      <c r="H13" s="15">
        <v>9</v>
      </c>
      <c r="I13" s="15">
        <v>23</v>
      </c>
      <c r="J13" s="15">
        <v>2</v>
      </c>
      <c r="K13" s="15">
        <v>5</v>
      </c>
      <c r="L13" s="15">
        <f t="shared" ref="L13:L47" si="0">SUM(F13:K13)</f>
        <v>90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25</v>
      </c>
      <c r="G14" s="15">
        <v>8</v>
      </c>
      <c r="H14" s="15">
        <v>5</v>
      </c>
      <c r="I14" s="15">
        <v>17</v>
      </c>
      <c r="J14" s="15">
        <v>2</v>
      </c>
      <c r="K14" s="15">
        <v>5</v>
      </c>
      <c r="L14" s="15">
        <f t="shared" si="0"/>
        <v>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23</v>
      </c>
      <c r="G15" s="15">
        <v>11</v>
      </c>
      <c r="H15" s="15">
        <v>6</v>
      </c>
      <c r="I15" s="15">
        <v>18</v>
      </c>
      <c r="J15" s="15">
        <v>1</v>
      </c>
      <c r="K15" s="15">
        <v>4</v>
      </c>
      <c r="L15" s="15">
        <f t="shared" si="0"/>
        <v>63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22</v>
      </c>
      <c r="G16" s="15">
        <v>8</v>
      </c>
      <c r="H16" s="15">
        <v>6</v>
      </c>
      <c r="I16" s="15">
        <v>17</v>
      </c>
      <c r="J16" s="15">
        <v>0</v>
      </c>
      <c r="K16" s="15">
        <v>5</v>
      </c>
      <c r="L16" s="15">
        <f t="shared" si="0"/>
        <v>58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25</v>
      </c>
      <c r="G17" s="15">
        <v>7</v>
      </c>
      <c r="H17" s="15">
        <v>8</v>
      </c>
      <c r="I17" s="15">
        <v>21</v>
      </c>
      <c r="J17" s="15">
        <v>0</v>
      </c>
      <c r="K17" s="15">
        <v>5</v>
      </c>
      <c r="L17" s="15">
        <f t="shared" si="0"/>
        <v>66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32</v>
      </c>
      <c r="G18" s="15">
        <v>12</v>
      </c>
      <c r="H18" s="15">
        <v>8</v>
      </c>
      <c r="I18" s="15">
        <v>22</v>
      </c>
      <c r="J18" s="15">
        <v>2</v>
      </c>
      <c r="K18" s="15">
        <v>5</v>
      </c>
      <c r="L18" s="15">
        <f t="shared" si="0"/>
        <v>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32</v>
      </c>
      <c r="G19" s="15">
        <v>12</v>
      </c>
      <c r="H19" s="15">
        <v>7</v>
      </c>
      <c r="I19" s="15">
        <v>22</v>
      </c>
      <c r="J19" s="15">
        <v>2</v>
      </c>
      <c r="K19" s="15">
        <v>5</v>
      </c>
      <c r="L19" s="15">
        <f t="shared" si="0"/>
        <v>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30</v>
      </c>
      <c r="G20" s="15">
        <v>12</v>
      </c>
      <c r="H20" s="15">
        <v>6</v>
      </c>
      <c r="I20" s="15">
        <v>21</v>
      </c>
      <c r="J20" s="15">
        <v>0</v>
      </c>
      <c r="K20" s="15">
        <v>5</v>
      </c>
      <c r="L20" s="15">
        <f t="shared" si="0"/>
        <v>74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36</v>
      </c>
      <c r="G21" s="15">
        <v>13</v>
      </c>
      <c r="H21" s="15">
        <v>8</v>
      </c>
      <c r="I21" s="15">
        <v>20</v>
      </c>
      <c r="J21" s="15">
        <v>0</v>
      </c>
      <c r="K21" s="15">
        <v>5</v>
      </c>
      <c r="L21" s="15">
        <f t="shared" si="0"/>
        <v>82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36</v>
      </c>
      <c r="G22" s="15">
        <v>12</v>
      </c>
      <c r="H22" s="15">
        <v>7</v>
      </c>
      <c r="I22" s="15">
        <v>22</v>
      </c>
      <c r="J22" s="15">
        <v>0</v>
      </c>
      <c r="K22" s="15">
        <v>5</v>
      </c>
      <c r="L22" s="15">
        <f t="shared" si="0"/>
        <v>82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37</v>
      </c>
      <c r="G23" s="15">
        <v>12</v>
      </c>
      <c r="H23" s="15">
        <v>9</v>
      </c>
      <c r="I23" s="15">
        <v>23</v>
      </c>
      <c r="J23" s="15">
        <v>3</v>
      </c>
      <c r="K23" s="15">
        <v>5</v>
      </c>
      <c r="L23" s="15">
        <f t="shared" si="0"/>
        <v>89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10</v>
      </c>
      <c r="H24" s="15">
        <v>8</v>
      </c>
      <c r="I24" s="15">
        <v>19</v>
      </c>
      <c r="J24" s="15">
        <v>2</v>
      </c>
      <c r="K24" s="15">
        <v>5</v>
      </c>
      <c r="L24" s="15">
        <f t="shared" si="0"/>
        <v>75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10</v>
      </c>
      <c r="H25" s="15">
        <v>6</v>
      </c>
      <c r="I25" s="15">
        <v>18</v>
      </c>
      <c r="J25" s="15">
        <v>4</v>
      </c>
      <c r="K25" s="15">
        <v>5</v>
      </c>
      <c r="L25" s="15">
        <f t="shared" si="0"/>
        <v>75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37</v>
      </c>
      <c r="G26" s="15">
        <v>12</v>
      </c>
      <c r="H26" s="15">
        <v>7</v>
      </c>
      <c r="I26" s="15">
        <v>22</v>
      </c>
      <c r="J26" s="15">
        <v>2</v>
      </c>
      <c r="K26" s="15">
        <v>5</v>
      </c>
      <c r="L26" s="15">
        <f t="shared" si="0"/>
        <v>85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27</v>
      </c>
      <c r="G27" s="15">
        <v>8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64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29</v>
      </c>
      <c r="G28" s="15">
        <v>10</v>
      </c>
      <c r="H28" s="15">
        <v>7</v>
      </c>
      <c r="I28" s="15">
        <v>17</v>
      </c>
      <c r="J28" s="15">
        <v>2</v>
      </c>
      <c r="K28" s="15">
        <v>5</v>
      </c>
      <c r="L28" s="15">
        <f t="shared" si="0"/>
        <v>70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29</v>
      </c>
      <c r="G29" s="15">
        <v>11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27</v>
      </c>
      <c r="G30" s="15">
        <v>8</v>
      </c>
      <c r="H30" s="15">
        <v>7</v>
      </c>
      <c r="I30" s="15">
        <v>21</v>
      </c>
      <c r="J30" s="15">
        <v>0</v>
      </c>
      <c r="K30" s="15">
        <v>5</v>
      </c>
      <c r="L30" s="15">
        <f t="shared" si="0"/>
        <v>68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25</v>
      </c>
      <c r="G31" s="15">
        <v>7</v>
      </c>
      <c r="H31" s="15">
        <v>6</v>
      </c>
      <c r="I31" s="15">
        <v>16</v>
      </c>
      <c r="J31" s="15">
        <v>5</v>
      </c>
      <c r="K31" s="15">
        <v>5</v>
      </c>
      <c r="L31" s="15">
        <f t="shared" si="0"/>
        <v>64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37</v>
      </c>
      <c r="G32" s="15">
        <v>13</v>
      </c>
      <c r="H32" s="15">
        <v>9</v>
      </c>
      <c r="I32" s="15">
        <v>23</v>
      </c>
      <c r="J32" s="15">
        <v>2</v>
      </c>
      <c r="K32" s="15">
        <v>5</v>
      </c>
      <c r="L32" s="15">
        <f t="shared" si="0"/>
        <v>89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29</v>
      </c>
      <c r="G33" s="15">
        <v>11</v>
      </c>
      <c r="H33" s="15">
        <v>7</v>
      </c>
      <c r="I33" s="15">
        <v>21</v>
      </c>
      <c r="J33" s="15">
        <v>4</v>
      </c>
      <c r="K33" s="15">
        <v>5</v>
      </c>
      <c r="L33" s="15">
        <f t="shared" si="0"/>
        <v>77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29</v>
      </c>
      <c r="G34" s="15">
        <v>9</v>
      </c>
      <c r="H34" s="15">
        <v>8</v>
      </c>
      <c r="I34" s="15">
        <v>18</v>
      </c>
      <c r="J34" s="15">
        <v>0</v>
      </c>
      <c r="K34" s="15">
        <v>5</v>
      </c>
      <c r="L34" s="15">
        <f t="shared" si="0"/>
        <v>69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20</v>
      </c>
      <c r="G35" s="15">
        <v>7</v>
      </c>
      <c r="H35" s="15">
        <v>8</v>
      </c>
      <c r="I35" s="15">
        <v>21</v>
      </c>
      <c r="J35" s="15">
        <v>0</v>
      </c>
      <c r="K35" s="15">
        <v>5</v>
      </c>
      <c r="L35" s="15">
        <f t="shared" si="0"/>
        <v>61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29</v>
      </c>
      <c r="G36" s="15">
        <v>8</v>
      </c>
      <c r="H36" s="15">
        <v>7</v>
      </c>
      <c r="I36" s="15">
        <v>18</v>
      </c>
      <c r="J36" s="15">
        <v>5</v>
      </c>
      <c r="K36" s="15">
        <v>5</v>
      </c>
      <c r="L36" s="15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32</v>
      </c>
      <c r="G37" s="15">
        <v>12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79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9</v>
      </c>
      <c r="H38" s="15">
        <v>8</v>
      </c>
      <c r="I38" s="15">
        <v>22</v>
      </c>
      <c r="J38" s="15">
        <v>3</v>
      </c>
      <c r="K38" s="15">
        <v>5</v>
      </c>
      <c r="L38" s="15">
        <f t="shared" si="0"/>
        <v>76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29</v>
      </c>
      <c r="G39" s="15">
        <v>10</v>
      </c>
      <c r="H39" s="15">
        <v>7</v>
      </c>
      <c r="I39" s="15">
        <v>22</v>
      </c>
      <c r="J39" s="15">
        <v>2</v>
      </c>
      <c r="K39" s="15">
        <v>5</v>
      </c>
      <c r="L39" s="15">
        <f t="shared" si="0"/>
        <v>75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24</v>
      </c>
      <c r="G40" s="15">
        <v>8</v>
      </c>
      <c r="H40" s="15">
        <v>7</v>
      </c>
      <c r="I40" s="15">
        <v>19</v>
      </c>
      <c r="J40" s="15">
        <v>4</v>
      </c>
      <c r="K40" s="15">
        <v>5</v>
      </c>
      <c r="L40" s="15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36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24</v>
      </c>
      <c r="G42" s="15">
        <v>8</v>
      </c>
      <c r="H42" s="15">
        <v>8</v>
      </c>
      <c r="I42" s="15">
        <v>20</v>
      </c>
      <c r="J42" s="15">
        <v>4</v>
      </c>
      <c r="K42" s="15">
        <v>5</v>
      </c>
      <c r="L42" s="15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30</v>
      </c>
      <c r="G43" s="15">
        <v>13</v>
      </c>
      <c r="H43" s="15">
        <v>9</v>
      </c>
      <c r="I43" s="15">
        <v>19</v>
      </c>
      <c r="J43" s="15">
        <v>5</v>
      </c>
      <c r="K43" s="15">
        <v>5</v>
      </c>
      <c r="L43" s="15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31</v>
      </c>
      <c r="G44" s="15">
        <v>12</v>
      </c>
      <c r="H44" s="15">
        <v>7</v>
      </c>
      <c r="I44" s="15">
        <v>22</v>
      </c>
      <c r="J44" s="15">
        <v>4</v>
      </c>
      <c r="K44" s="15">
        <v>5</v>
      </c>
      <c r="L44" s="15">
        <f t="shared" si="0"/>
        <v>81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25</v>
      </c>
      <c r="G45" s="15">
        <v>9</v>
      </c>
      <c r="H45" s="15">
        <v>6</v>
      </c>
      <c r="I45" s="15">
        <v>19</v>
      </c>
      <c r="J45" s="15">
        <v>0</v>
      </c>
      <c r="K45" s="15">
        <v>4</v>
      </c>
      <c r="L45" s="15">
        <f t="shared" si="0"/>
        <v>63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33</v>
      </c>
      <c r="G46" s="15">
        <v>12</v>
      </c>
      <c r="H46" s="15">
        <v>7</v>
      </c>
      <c r="I46" s="15">
        <v>23</v>
      </c>
      <c r="J46" s="15">
        <v>1</v>
      </c>
      <c r="K46" s="15">
        <v>5</v>
      </c>
      <c r="L46" s="15">
        <f t="shared" si="0"/>
        <v>81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22</v>
      </c>
      <c r="G47" s="15">
        <v>10</v>
      </c>
      <c r="H47" s="15">
        <v>6</v>
      </c>
      <c r="I47" s="15">
        <v>18</v>
      </c>
      <c r="J47" s="15">
        <v>0</v>
      </c>
      <c r="K47" s="15">
        <v>5</v>
      </c>
      <c r="L47" s="15">
        <f t="shared" si="0"/>
        <v>61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D5:L5"/>
    <mergeCell ref="A2:C2"/>
    <mergeCell ref="A3:C3"/>
    <mergeCell ref="A4:C4"/>
    <mergeCell ref="D2:I2"/>
    <mergeCell ref="D3:I3"/>
    <mergeCell ref="D4:L4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J9:J10"/>
    <mergeCell ref="K9:K10"/>
  </mergeCells>
  <dataValidations count="5">
    <dataValidation type="decimal" operator="lessThanOrEqual" allowBlank="1" showInputMessage="1" showErrorMessage="1" error="max. 40" sqref="F12:F47" xr:uid="{EA5F5654-3813-4E23-BF5E-336892A4A06A}">
      <formula1>40</formula1>
    </dataValidation>
    <dataValidation type="decimal" operator="lessThanOrEqual" allowBlank="1" showInputMessage="1" showErrorMessage="1" error="max. 10" sqref="H12:H47" xr:uid="{E50B233C-A8EF-4C3D-BA2C-3C0E2B927C36}">
      <formula1>10</formula1>
    </dataValidation>
    <dataValidation type="decimal" operator="lessThanOrEqual" allowBlank="1" showInputMessage="1" showErrorMessage="1" error="max. 5" sqref="J12:K47" xr:uid="{0CFEE605-B35E-4DC1-8608-C3F0EF80AF4B}">
      <formula1>5</formula1>
    </dataValidation>
    <dataValidation type="decimal" operator="lessThanOrEqual" allowBlank="1" showInputMessage="1" showErrorMessage="1" error="max. 15" sqref="G12:G47" xr:uid="{366A94AD-D466-4EB1-8BA9-661A0DA4A249}">
      <formula1>15</formula1>
    </dataValidation>
    <dataValidation type="decimal" operator="lessThanOrEqual" allowBlank="1" showInputMessage="1" showErrorMessage="1" error="max. 25" sqref="I12:I47" xr:uid="{2A520E16-F15C-4EF7-86C6-FEAD5E26BE34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B08D-29E3-4059-9989-52BEE6B899D5}">
  <dimension ref="A1:BY49"/>
  <sheetViews>
    <sheetView zoomScale="70" zoomScaleNormal="70" workbookViewId="0"/>
  </sheetViews>
  <sheetFormatPr defaultColWidth="9.140625" defaultRowHeight="12.75" x14ac:dyDescent="0.25"/>
  <cols>
    <col min="1" max="1" width="11.5703125" style="2" customWidth="1"/>
    <col min="2" max="2" width="30" style="2" bestFit="1" customWidth="1"/>
    <col min="3" max="3" width="43.5703125" style="2" customWidth="1"/>
    <col min="4" max="4" width="15.5703125" style="2" customWidth="1"/>
    <col min="5" max="5" width="15" style="2" customWidth="1"/>
    <col min="6" max="6" width="9.5703125" style="2" customWidth="1"/>
    <col min="7" max="12" width="9.42578125" style="2" customWidth="1"/>
    <col min="13" max="16384" width="9.140625" style="2"/>
  </cols>
  <sheetData>
    <row r="1" spans="1:77" ht="38.25" customHeight="1" x14ac:dyDescent="0.25">
      <c r="A1" s="1" t="s">
        <v>24</v>
      </c>
    </row>
    <row r="2" spans="1:77" x14ac:dyDescent="0.25">
      <c r="A2" s="38" t="s">
        <v>34</v>
      </c>
      <c r="B2" s="39"/>
      <c r="C2" s="39"/>
      <c r="D2" s="39" t="s">
        <v>22</v>
      </c>
      <c r="E2" s="39"/>
      <c r="F2" s="39"/>
      <c r="G2" s="39"/>
      <c r="H2" s="39"/>
      <c r="I2" s="39"/>
    </row>
    <row r="3" spans="1:77" ht="14.45" customHeight="1" x14ac:dyDescent="0.25">
      <c r="A3" s="39" t="s">
        <v>27</v>
      </c>
      <c r="B3" s="39"/>
      <c r="C3" s="39"/>
      <c r="D3" s="40" t="s">
        <v>25</v>
      </c>
      <c r="E3" s="40"/>
      <c r="F3" s="40"/>
      <c r="G3" s="40"/>
      <c r="H3" s="40"/>
      <c r="I3" s="40"/>
    </row>
    <row r="4" spans="1:77" ht="51.75" customHeight="1" x14ac:dyDescent="0.25">
      <c r="A4" s="38" t="s">
        <v>35</v>
      </c>
      <c r="B4" s="39"/>
      <c r="C4" s="39"/>
      <c r="D4" s="40" t="s">
        <v>26</v>
      </c>
      <c r="E4" s="40"/>
      <c r="F4" s="40"/>
      <c r="G4" s="40"/>
      <c r="H4" s="40"/>
      <c r="I4" s="40"/>
      <c r="J4" s="40"/>
      <c r="K4" s="40"/>
      <c r="L4" s="40"/>
    </row>
    <row r="5" spans="1:77" ht="50.25" customHeight="1" x14ac:dyDescent="0.25">
      <c r="A5" s="8"/>
      <c r="D5" s="40" t="s">
        <v>28</v>
      </c>
      <c r="E5" s="40"/>
      <c r="F5" s="40"/>
      <c r="G5" s="40"/>
      <c r="H5" s="40"/>
      <c r="I5" s="40"/>
      <c r="J5" s="40"/>
      <c r="K5" s="40"/>
      <c r="L5" s="40"/>
    </row>
    <row r="6" spans="1:77" ht="20.45" customHeight="1" x14ac:dyDescent="0.25">
      <c r="A6" s="8"/>
      <c r="D6" s="24"/>
      <c r="E6" s="24"/>
    </row>
    <row r="7" spans="1:77" ht="27.6" customHeight="1" x14ac:dyDescent="0.25">
      <c r="A7" s="8"/>
      <c r="D7" s="25" t="s">
        <v>146</v>
      </c>
      <c r="E7" s="24"/>
    </row>
    <row r="8" spans="1:77" x14ac:dyDescent="0.25">
      <c r="A8" s="3"/>
    </row>
    <row r="9" spans="1:77" ht="26.45" customHeight="1" x14ac:dyDescent="0.25">
      <c r="A9" s="41" t="s">
        <v>0</v>
      </c>
      <c r="B9" s="41" t="s">
        <v>1</v>
      </c>
      <c r="C9" s="41" t="s">
        <v>17</v>
      </c>
      <c r="D9" s="41" t="s">
        <v>12</v>
      </c>
      <c r="E9" s="44" t="s">
        <v>2</v>
      </c>
      <c r="F9" s="41" t="s">
        <v>14</v>
      </c>
      <c r="G9" s="41" t="s">
        <v>29</v>
      </c>
      <c r="H9" s="41" t="s">
        <v>13</v>
      </c>
      <c r="I9" s="41" t="s">
        <v>30</v>
      </c>
      <c r="J9" s="41" t="s">
        <v>32</v>
      </c>
      <c r="K9" s="41" t="s">
        <v>33</v>
      </c>
      <c r="L9" s="41" t="s">
        <v>3</v>
      </c>
    </row>
    <row r="10" spans="1:77" ht="59.45" customHeight="1" x14ac:dyDescent="0.25">
      <c r="A10" s="43"/>
      <c r="B10" s="43"/>
      <c r="C10" s="43"/>
      <c r="D10" s="43"/>
      <c r="E10" s="45"/>
      <c r="F10" s="42"/>
      <c r="G10" s="42"/>
      <c r="H10" s="42"/>
      <c r="I10" s="42"/>
      <c r="J10" s="42"/>
      <c r="K10" s="42"/>
      <c r="L10" s="42"/>
    </row>
    <row r="11" spans="1:77" ht="29.1" customHeight="1" x14ac:dyDescent="0.25">
      <c r="A11" s="43"/>
      <c r="B11" s="43"/>
      <c r="C11" s="43"/>
      <c r="D11" s="43"/>
      <c r="E11" s="45"/>
      <c r="F11" s="5" t="s">
        <v>23</v>
      </c>
      <c r="G11" s="5" t="s">
        <v>19</v>
      </c>
      <c r="H11" s="5" t="s">
        <v>21</v>
      </c>
      <c r="I11" s="5" t="s">
        <v>31</v>
      </c>
      <c r="J11" s="5" t="s">
        <v>20</v>
      </c>
      <c r="K11" s="5" t="s">
        <v>20</v>
      </c>
      <c r="L11" s="5"/>
    </row>
    <row r="12" spans="1:77" s="6" customFormat="1" ht="12.75" customHeight="1" x14ac:dyDescent="0.2">
      <c r="A12" s="11" t="s">
        <v>36</v>
      </c>
      <c r="B12" s="12" t="s">
        <v>108</v>
      </c>
      <c r="C12" s="11" t="s">
        <v>72</v>
      </c>
      <c r="D12" s="13">
        <v>1075000</v>
      </c>
      <c r="E12" s="13">
        <v>400000</v>
      </c>
      <c r="F12" s="15">
        <v>30</v>
      </c>
      <c r="G12" s="15">
        <v>10</v>
      </c>
      <c r="H12" s="15">
        <v>7</v>
      </c>
      <c r="I12" s="15">
        <v>15</v>
      </c>
      <c r="J12" s="15">
        <v>3</v>
      </c>
      <c r="K12" s="15">
        <v>4</v>
      </c>
      <c r="L12" s="15">
        <f>SUM(F12:K12)</f>
        <v>69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</row>
    <row r="13" spans="1:77" s="6" customFormat="1" ht="12.75" customHeight="1" x14ac:dyDescent="0.2">
      <c r="A13" s="11" t="s">
        <v>37</v>
      </c>
      <c r="B13" s="11" t="s">
        <v>109</v>
      </c>
      <c r="C13" s="11" t="s">
        <v>73</v>
      </c>
      <c r="D13" s="13">
        <v>851000</v>
      </c>
      <c r="E13" s="13">
        <v>646000</v>
      </c>
      <c r="F13" s="15">
        <v>37</v>
      </c>
      <c r="G13" s="15">
        <v>13</v>
      </c>
      <c r="H13" s="15">
        <v>9</v>
      </c>
      <c r="I13" s="15">
        <v>22</v>
      </c>
      <c r="J13" s="15">
        <v>2</v>
      </c>
      <c r="K13" s="15">
        <v>5</v>
      </c>
      <c r="L13" s="15">
        <f t="shared" ref="L13:L47" si="0">SUM(F13:K13)</f>
        <v>88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</row>
    <row r="14" spans="1:77" s="6" customFormat="1" ht="12.75" customHeight="1" x14ac:dyDescent="0.2">
      <c r="A14" s="11" t="s">
        <v>38</v>
      </c>
      <c r="B14" s="11" t="s">
        <v>110</v>
      </c>
      <c r="C14" s="11" t="s">
        <v>74</v>
      </c>
      <c r="D14" s="13">
        <v>967000</v>
      </c>
      <c r="E14" s="13">
        <v>467000</v>
      </c>
      <c r="F14" s="15">
        <v>28</v>
      </c>
      <c r="G14" s="15">
        <v>8</v>
      </c>
      <c r="H14" s="15">
        <v>7</v>
      </c>
      <c r="I14" s="15">
        <v>19</v>
      </c>
      <c r="J14" s="15">
        <v>2</v>
      </c>
      <c r="K14" s="15">
        <v>5</v>
      </c>
      <c r="L14" s="15">
        <f t="shared" si="0"/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</row>
    <row r="15" spans="1:77" s="6" customFormat="1" ht="12.75" customHeight="1" x14ac:dyDescent="0.2">
      <c r="A15" s="11" t="s">
        <v>39</v>
      </c>
      <c r="B15" s="20" t="s">
        <v>111</v>
      </c>
      <c r="C15" s="11" t="s">
        <v>75</v>
      </c>
      <c r="D15" s="13">
        <v>895000</v>
      </c>
      <c r="E15" s="13">
        <v>650000</v>
      </c>
      <c r="F15" s="15">
        <v>27</v>
      </c>
      <c r="G15" s="15">
        <v>8</v>
      </c>
      <c r="H15" s="15">
        <v>8</v>
      </c>
      <c r="I15" s="15">
        <v>16</v>
      </c>
      <c r="J15" s="15">
        <v>1</v>
      </c>
      <c r="K15" s="15">
        <v>4</v>
      </c>
      <c r="L15" s="15">
        <f t="shared" si="0"/>
        <v>64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40</v>
      </c>
      <c r="B16" s="20" t="s">
        <v>112</v>
      </c>
      <c r="C16" s="11" t="s">
        <v>76</v>
      </c>
      <c r="D16" s="13">
        <v>710050</v>
      </c>
      <c r="E16" s="13">
        <v>550000</v>
      </c>
      <c r="F16" s="15">
        <v>25</v>
      </c>
      <c r="G16" s="15">
        <v>7</v>
      </c>
      <c r="H16" s="15">
        <v>7</v>
      </c>
      <c r="I16" s="15">
        <v>15</v>
      </c>
      <c r="J16" s="15">
        <v>0</v>
      </c>
      <c r="K16" s="15">
        <v>5</v>
      </c>
      <c r="L16" s="15">
        <f t="shared" si="0"/>
        <v>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x14ac:dyDescent="0.2">
      <c r="A17" s="11" t="s">
        <v>41</v>
      </c>
      <c r="B17" s="20" t="s">
        <v>113</v>
      </c>
      <c r="C17" s="11" t="s">
        <v>77</v>
      </c>
      <c r="D17" s="13">
        <v>550000</v>
      </c>
      <c r="E17" s="13">
        <v>350000</v>
      </c>
      <c r="F17" s="15">
        <v>26</v>
      </c>
      <c r="G17" s="15">
        <v>8</v>
      </c>
      <c r="H17" s="15">
        <v>7</v>
      </c>
      <c r="I17" s="15">
        <v>18</v>
      </c>
      <c r="J17" s="15">
        <v>0</v>
      </c>
      <c r="K17" s="15">
        <v>5</v>
      </c>
      <c r="L17" s="15">
        <f t="shared" si="0"/>
        <v>64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42</v>
      </c>
      <c r="B18" s="20" t="s">
        <v>114</v>
      </c>
      <c r="C18" s="11" t="s">
        <v>78</v>
      </c>
      <c r="D18" s="13">
        <v>680000</v>
      </c>
      <c r="E18" s="13">
        <v>540000</v>
      </c>
      <c r="F18" s="15">
        <v>33</v>
      </c>
      <c r="G18" s="15">
        <v>13</v>
      </c>
      <c r="H18" s="15">
        <v>9</v>
      </c>
      <c r="I18" s="15">
        <v>21</v>
      </c>
      <c r="J18" s="15">
        <v>2</v>
      </c>
      <c r="K18" s="15">
        <v>5</v>
      </c>
      <c r="L18" s="15">
        <f t="shared" si="0"/>
        <v>83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43</v>
      </c>
      <c r="B19" s="11" t="s">
        <v>115</v>
      </c>
      <c r="C19" s="11" t="s">
        <v>79</v>
      </c>
      <c r="D19" s="13">
        <v>652000</v>
      </c>
      <c r="E19" s="13">
        <v>520000</v>
      </c>
      <c r="F19" s="15">
        <v>34</v>
      </c>
      <c r="G19" s="15">
        <v>12</v>
      </c>
      <c r="H19" s="15">
        <v>8</v>
      </c>
      <c r="I19" s="15">
        <v>22</v>
      </c>
      <c r="J19" s="15">
        <v>2</v>
      </c>
      <c r="K19" s="15">
        <v>5</v>
      </c>
      <c r="L19" s="15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3.5" customHeight="1" x14ac:dyDescent="0.2">
      <c r="A20" s="11" t="s">
        <v>44</v>
      </c>
      <c r="B20" s="11" t="s">
        <v>116</v>
      </c>
      <c r="C20" s="11" t="s">
        <v>80</v>
      </c>
      <c r="D20" s="13">
        <v>715000</v>
      </c>
      <c r="E20" s="13">
        <v>450000</v>
      </c>
      <c r="F20" s="15">
        <v>32</v>
      </c>
      <c r="G20" s="15">
        <v>11</v>
      </c>
      <c r="H20" s="15">
        <v>7</v>
      </c>
      <c r="I20" s="15">
        <v>21</v>
      </c>
      <c r="J20" s="15">
        <v>0</v>
      </c>
      <c r="K20" s="15">
        <v>5</v>
      </c>
      <c r="L20" s="15">
        <f t="shared" si="0"/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45</v>
      </c>
      <c r="B21" s="11" t="s">
        <v>117</v>
      </c>
      <c r="C21" s="11" t="s">
        <v>81</v>
      </c>
      <c r="D21" s="13">
        <v>786000</v>
      </c>
      <c r="E21" s="13">
        <v>550000</v>
      </c>
      <c r="F21" s="15">
        <v>36</v>
      </c>
      <c r="G21" s="15">
        <v>13</v>
      </c>
      <c r="H21" s="15">
        <v>8</v>
      </c>
      <c r="I21" s="15">
        <v>21</v>
      </c>
      <c r="J21" s="15">
        <v>0</v>
      </c>
      <c r="K21" s="15">
        <v>5</v>
      </c>
      <c r="L21" s="15">
        <f t="shared" si="0"/>
        <v>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46</v>
      </c>
      <c r="B22" s="11" t="s">
        <v>118</v>
      </c>
      <c r="C22" s="11" t="s">
        <v>82</v>
      </c>
      <c r="D22" s="13">
        <v>950000</v>
      </c>
      <c r="E22" s="13">
        <v>450000</v>
      </c>
      <c r="F22" s="15">
        <v>35</v>
      </c>
      <c r="G22" s="15">
        <v>11</v>
      </c>
      <c r="H22" s="15">
        <v>8</v>
      </c>
      <c r="I22" s="15">
        <v>22</v>
      </c>
      <c r="J22" s="15">
        <v>0</v>
      </c>
      <c r="K22" s="15">
        <v>5</v>
      </c>
      <c r="L22" s="15">
        <f t="shared" si="0"/>
        <v>81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11" t="s">
        <v>47</v>
      </c>
      <c r="B23" s="11" t="s">
        <v>119</v>
      </c>
      <c r="C23" s="11" t="s">
        <v>83</v>
      </c>
      <c r="D23" s="13">
        <v>800000</v>
      </c>
      <c r="E23" s="13">
        <v>530000</v>
      </c>
      <c r="F23" s="15">
        <v>34</v>
      </c>
      <c r="G23" s="15">
        <v>12</v>
      </c>
      <c r="H23" s="15">
        <v>8</v>
      </c>
      <c r="I23" s="15">
        <v>23</v>
      </c>
      <c r="J23" s="15">
        <v>3</v>
      </c>
      <c r="K23" s="15">
        <v>5</v>
      </c>
      <c r="L23" s="15">
        <f t="shared" si="0"/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48</v>
      </c>
      <c r="B24" s="11" t="s">
        <v>120</v>
      </c>
      <c r="C24" s="11" t="s">
        <v>84</v>
      </c>
      <c r="D24" s="13">
        <v>930000</v>
      </c>
      <c r="E24" s="13">
        <v>720000</v>
      </c>
      <c r="F24" s="15">
        <v>31</v>
      </c>
      <c r="G24" s="15">
        <v>10</v>
      </c>
      <c r="H24" s="15">
        <v>8</v>
      </c>
      <c r="I24" s="15">
        <v>17</v>
      </c>
      <c r="J24" s="15">
        <v>2</v>
      </c>
      <c r="K24" s="15">
        <v>5</v>
      </c>
      <c r="L24" s="15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x14ac:dyDescent="0.2">
      <c r="A25" s="11" t="s">
        <v>49</v>
      </c>
      <c r="B25" s="11" t="s">
        <v>121</v>
      </c>
      <c r="C25" s="11" t="s">
        <v>85</v>
      </c>
      <c r="D25" s="13">
        <v>1210000</v>
      </c>
      <c r="E25" s="13">
        <v>385000</v>
      </c>
      <c r="F25" s="15">
        <v>32</v>
      </c>
      <c r="G25" s="15">
        <v>11</v>
      </c>
      <c r="H25" s="15">
        <v>8</v>
      </c>
      <c r="I25" s="15">
        <v>18</v>
      </c>
      <c r="J25" s="15">
        <v>4</v>
      </c>
      <c r="K25" s="15">
        <v>5</v>
      </c>
      <c r="L25" s="15">
        <f t="shared" si="0"/>
        <v>78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50</v>
      </c>
      <c r="B26" s="11" t="s">
        <v>122</v>
      </c>
      <c r="C26" s="11" t="s">
        <v>86</v>
      </c>
      <c r="D26" s="13">
        <v>2000000</v>
      </c>
      <c r="E26" s="13">
        <v>370000</v>
      </c>
      <c r="F26" s="15">
        <v>36</v>
      </c>
      <c r="G26" s="15">
        <v>13</v>
      </c>
      <c r="H26" s="15">
        <v>8</v>
      </c>
      <c r="I26" s="15">
        <v>20</v>
      </c>
      <c r="J26" s="15">
        <v>2</v>
      </c>
      <c r="K26" s="15">
        <v>5</v>
      </c>
      <c r="L26" s="15">
        <f t="shared" si="0"/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51</v>
      </c>
      <c r="B27" s="11" t="s">
        <v>123</v>
      </c>
      <c r="C27" s="11" t="s">
        <v>87</v>
      </c>
      <c r="D27" s="13">
        <v>474000</v>
      </c>
      <c r="E27" s="13">
        <v>350000</v>
      </c>
      <c r="F27" s="15">
        <v>25</v>
      </c>
      <c r="G27" s="15">
        <v>7</v>
      </c>
      <c r="H27" s="15">
        <v>7</v>
      </c>
      <c r="I27" s="15">
        <v>17</v>
      </c>
      <c r="J27" s="15">
        <v>0</v>
      </c>
      <c r="K27" s="15">
        <v>5</v>
      </c>
      <c r="L27" s="15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11" t="s">
        <v>52</v>
      </c>
      <c r="B28" s="11" t="s">
        <v>124</v>
      </c>
      <c r="C28" s="11" t="s">
        <v>88</v>
      </c>
      <c r="D28" s="13">
        <v>1252700</v>
      </c>
      <c r="E28" s="13">
        <v>500000</v>
      </c>
      <c r="F28" s="15">
        <v>30</v>
      </c>
      <c r="G28" s="15">
        <v>11</v>
      </c>
      <c r="H28" s="15">
        <v>7</v>
      </c>
      <c r="I28" s="15">
        <v>19</v>
      </c>
      <c r="J28" s="15">
        <v>2</v>
      </c>
      <c r="K28" s="15">
        <v>5</v>
      </c>
      <c r="L28" s="15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53</v>
      </c>
      <c r="B29" s="20" t="s">
        <v>125</v>
      </c>
      <c r="C29" s="11" t="s">
        <v>89</v>
      </c>
      <c r="D29" s="13">
        <v>1970640</v>
      </c>
      <c r="E29" s="13">
        <v>750000</v>
      </c>
      <c r="F29" s="15">
        <v>29</v>
      </c>
      <c r="G29" s="15">
        <v>11</v>
      </c>
      <c r="H29" s="15">
        <v>7</v>
      </c>
      <c r="I29" s="15">
        <v>17</v>
      </c>
      <c r="J29" s="15">
        <v>4</v>
      </c>
      <c r="K29" s="15">
        <v>5</v>
      </c>
      <c r="L29" s="15">
        <f t="shared" si="0"/>
        <v>73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x14ac:dyDescent="0.2">
      <c r="A30" s="11" t="s">
        <v>54</v>
      </c>
      <c r="B30" s="20" t="s">
        <v>113</v>
      </c>
      <c r="C30" s="11" t="s">
        <v>90</v>
      </c>
      <c r="D30" s="13">
        <v>465000</v>
      </c>
      <c r="E30" s="13">
        <v>300000</v>
      </c>
      <c r="F30" s="15">
        <v>25</v>
      </c>
      <c r="G30" s="15">
        <v>6</v>
      </c>
      <c r="H30" s="15">
        <v>8</v>
      </c>
      <c r="I30" s="15">
        <v>18</v>
      </c>
      <c r="J30" s="15">
        <v>0</v>
      </c>
      <c r="K30" s="15">
        <v>5</v>
      </c>
      <c r="L30" s="15">
        <f t="shared" si="0"/>
        <v>62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55</v>
      </c>
      <c r="B31" s="11" t="s">
        <v>126</v>
      </c>
      <c r="C31" s="11" t="s">
        <v>91</v>
      </c>
      <c r="D31" s="13">
        <v>6000000</v>
      </c>
      <c r="E31" s="13">
        <v>850000</v>
      </c>
      <c r="F31" s="15">
        <v>26</v>
      </c>
      <c r="G31" s="15">
        <v>7</v>
      </c>
      <c r="H31" s="15">
        <v>7</v>
      </c>
      <c r="I31" s="15">
        <v>17</v>
      </c>
      <c r="J31" s="15">
        <v>5</v>
      </c>
      <c r="K31" s="15">
        <v>5</v>
      </c>
      <c r="L31" s="15">
        <f t="shared" si="0"/>
        <v>67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56</v>
      </c>
      <c r="B32" s="11" t="s">
        <v>122</v>
      </c>
      <c r="C32" s="11" t="s">
        <v>92</v>
      </c>
      <c r="D32" s="13">
        <v>1900000</v>
      </c>
      <c r="E32" s="13">
        <v>500000</v>
      </c>
      <c r="F32" s="15">
        <v>36</v>
      </c>
      <c r="G32" s="15">
        <v>13</v>
      </c>
      <c r="H32" s="15">
        <v>9</v>
      </c>
      <c r="I32" s="15">
        <v>22</v>
      </c>
      <c r="J32" s="15">
        <v>2</v>
      </c>
      <c r="K32" s="15">
        <v>5</v>
      </c>
      <c r="L32" s="15">
        <f t="shared" si="0"/>
        <v>87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11" t="s">
        <v>57</v>
      </c>
      <c r="B33" s="11" t="s">
        <v>127</v>
      </c>
      <c r="C33" s="11" t="s">
        <v>93</v>
      </c>
      <c r="D33" s="13">
        <v>894000</v>
      </c>
      <c r="E33" s="13">
        <v>600000</v>
      </c>
      <c r="F33" s="15">
        <v>29</v>
      </c>
      <c r="G33" s="15">
        <v>14</v>
      </c>
      <c r="H33" s="15">
        <v>9</v>
      </c>
      <c r="I33" s="15">
        <v>17</v>
      </c>
      <c r="J33" s="15">
        <v>4</v>
      </c>
      <c r="K33" s="15">
        <v>5</v>
      </c>
      <c r="L33" s="15">
        <f t="shared" si="0"/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58</v>
      </c>
      <c r="B34" s="11" t="s">
        <v>128</v>
      </c>
      <c r="C34" s="11" t="s">
        <v>94</v>
      </c>
      <c r="D34" s="13">
        <v>1716000</v>
      </c>
      <c r="E34" s="13">
        <v>750000</v>
      </c>
      <c r="F34" s="15">
        <v>28</v>
      </c>
      <c r="G34" s="15">
        <v>10</v>
      </c>
      <c r="H34" s="15">
        <v>7</v>
      </c>
      <c r="I34" s="15">
        <v>14</v>
      </c>
      <c r="J34" s="15">
        <v>0</v>
      </c>
      <c r="K34" s="15">
        <v>5</v>
      </c>
      <c r="L34" s="15">
        <f t="shared" si="0"/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59</v>
      </c>
      <c r="B35" s="11" t="s">
        <v>129</v>
      </c>
      <c r="C35" s="11" t="s">
        <v>95</v>
      </c>
      <c r="D35" s="13">
        <v>619000</v>
      </c>
      <c r="E35" s="13">
        <v>459000</v>
      </c>
      <c r="F35" s="15">
        <v>24</v>
      </c>
      <c r="G35" s="15">
        <v>8</v>
      </c>
      <c r="H35" s="15">
        <v>7</v>
      </c>
      <c r="I35" s="15">
        <v>15</v>
      </c>
      <c r="J35" s="15">
        <v>0</v>
      </c>
      <c r="K35" s="15">
        <v>5</v>
      </c>
      <c r="L35" s="15">
        <f t="shared" si="0"/>
        <v>59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60</v>
      </c>
      <c r="B36" s="11" t="s">
        <v>130</v>
      </c>
      <c r="C36" s="11" t="s">
        <v>96</v>
      </c>
      <c r="D36" s="13">
        <v>1095000</v>
      </c>
      <c r="E36" s="13">
        <v>700000</v>
      </c>
      <c r="F36" s="15">
        <v>26</v>
      </c>
      <c r="G36" s="15">
        <v>10</v>
      </c>
      <c r="H36" s="15">
        <v>7</v>
      </c>
      <c r="I36" s="15">
        <v>15</v>
      </c>
      <c r="J36" s="15">
        <v>5</v>
      </c>
      <c r="K36" s="15">
        <v>5</v>
      </c>
      <c r="L36" s="15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61</v>
      </c>
      <c r="B37" s="11" t="s">
        <v>131</v>
      </c>
      <c r="C37" s="11" t="s">
        <v>97</v>
      </c>
      <c r="D37" s="13">
        <v>597500</v>
      </c>
      <c r="E37" s="13">
        <v>420000</v>
      </c>
      <c r="F37" s="15">
        <v>34</v>
      </c>
      <c r="G37" s="15">
        <v>12</v>
      </c>
      <c r="H37" s="15">
        <v>8</v>
      </c>
      <c r="I37" s="15">
        <v>22</v>
      </c>
      <c r="J37" s="15">
        <v>0</v>
      </c>
      <c r="K37" s="15">
        <v>5</v>
      </c>
      <c r="L37" s="15">
        <f t="shared" si="0"/>
        <v>81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x14ac:dyDescent="0.2">
      <c r="A38" s="11" t="s">
        <v>62</v>
      </c>
      <c r="B38" s="11" t="s">
        <v>132</v>
      </c>
      <c r="C38" s="11" t="s">
        <v>98</v>
      </c>
      <c r="D38" s="13">
        <v>725000</v>
      </c>
      <c r="E38" s="13">
        <v>550000</v>
      </c>
      <c r="F38" s="15">
        <v>29</v>
      </c>
      <c r="G38" s="15">
        <v>10</v>
      </c>
      <c r="H38" s="15">
        <v>7</v>
      </c>
      <c r="I38" s="15">
        <v>17</v>
      </c>
      <c r="J38" s="15">
        <v>3</v>
      </c>
      <c r="K38" s="15">
        <v>5</v>
      </c>
      <c r="L38" s="15">
        <f t="shared" si="0"/>
        <v>71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11" t="s">
        <v>63</v>
      </c>
      <c r="B39" s="22" t="s">
        <v>133</v>
      </c>
      <c r="C39" s="11" t="s">
        <v>99</v>
      </c>
      <c r="D39" s="13">
        <v>1700000</v>
      </c>
      <c r="E39" s="13">
        <v>600000</v>
      </c>
      <c r="F39" s="15">
        <v>31</v>
      </c>
      <c r="G39" s="15">
        <v>9</v>
      </c>
      <c r="H39" s="15">
        <v>7</v>
      </c>
      <c r="I39" s="15">
        <v>18</v>
      </c>
      <c r="J39" s="15">
        <v>2</v>
      </c>
      <c r="K39" s="15">
        <v>5</v>
      </c>
      <c r="L39" s="15">
        <f t="shared" si="0"/>
        <v>72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11" t="s">
        <v>64</v>
      </c>
      <c r="B40" s="20" t="s">
        <v>134</v>
      </c>
      <c r="C40" s="11" t="s">
        <v>100</v>
      </c>
      <c r="D40" s="13">
        <v>730500</v>
      </c>
      <c r="E40" s="13">
        <v>570500</v>
      </c>
      <c r="F40" s="15">
        <v>26</v>
      </c>
      <c r="G40" s="15">
        <v>9</v>
      </c>
      <c r="H40" s="15">
        <v>8</v>
      </c>
      <c r="I40" s="15">
        <v>17</v>
      </c>
      <c r="J40" s="15">
        <v>4</v>
      </c>
      <c r="K40" s="15">
        <v>5</v>
      </c>
      <c r="L40" s="15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11" t="s">
        <v>65</v>
      </c>
      <c r="B41" s="11" t="s">
        <v>129</v>
      </c>
      <c r="C41" s="11" t="s">
        <v>101</v>
      </c>
      <c r="D41" s="13">
        <v>571000</v>
      </c>
      <c r="E41" s="13">
        <v>423000</v>
      </c>
      <c r="F41" s="15">
        <v>34</v>
      </c>
      <c r="G41" s="15">
        <v>12</v>
      </c>
      <c r="H41" s="15">
        <v>7</v>
      </c>
      <c r="I41" s="15">
        <v>23</v>
      </c>
      <c r="J41" s="15">
        <v>0</v>
      </c>
      <c r="K41" s="15">
        <v>5</v>
      </c>
      <c r="L41" s="15">
        <f t="shared" si="0"/>
        <v>81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11" t="s">
        <v>66</v>
      </c>
      <c r="B42" s="11" t="s">
        <v>127</v>
      </c>
      <c r="C42" s="11" t="s">
        <v>102</v>
      </c>
      <c r="D42" s="13">
        <v>1248705</v>
      </c>
      <c r="E42" s="13">
        <v>600000</v>
      </c>
      <c r="F42" s="15">
        <v>26</v>
      </c>
      <c r="G42" s="15">
        <v>9</v>
      </c>
      <c r="H42" s="15">
        <v>8</v>
      </c>
      <c r="I42" s="15">
        <v>17</v>
      </c>
      <c r="J42" s="15">
        <v>4</v>
      </c>
      <c r="K42" s="15">
        <v>5</v>
      </c>
      <c r="L42" s="15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11" t="s">
        <v>67</v>
      </c>
      <c r="B43" s="11" t="s">
        <v>130</v>
      </c>
      <c r="C43" s="11" t="s">
        <v>103</v>
      </c>
      <c r="D43" s="13">
        <v>2020000</v>
      </c>
      <c r="E43" s="13">
        <v>750000</v>
      </c>
      <c r="F43" s="15">
        <v>33</v>
      </c>
      <c r="G43" s="15">
        <v>13</v>
      </c>
      <c r="H43" s="15">
        <v>9</v>
      </c>
      <c r="I43" s="15">
        <v>16</v>
      </c>
      <c r="J43" s="15">
        <v>5</v>
      </c>
      <c r="K43" s="15">
        <v>5</v>
      </c>
      <c r="L43" s="15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11" t="s">
        <v>68</v>
      </c>
      <c r="B44" s="11" t="s">
        <v>121</v>
      </c>
      <c r="C44" s="11" t="s">
        <v>104</v>
      </c>
      <c r="D44" s="13">
        <v>715000</v>
      </c>
      <c r="E44" s="13">
        <v>345000</v>
      </c>
      <c r="F44" s="15">
        <v>33</v>
      </c>
      <c r="G44" s="15">
        <v>12</v>
      </c>
      <c r="H44" s="15">
        <v>7</v>
      </c>
      <c r="I44" s="15">
        <v>20</v>
      </c>
      <c r="J44" s="15">
        <v>4</v>
      </c>
      <c r="K44" s="15">
        <v>5</v>
      </c>
      <c r="L44" s="15">
        <f t="shared" si="0"/>
        <v>81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11" t="s">
        <v>69</v>
      </c>
      <c r="B45" s="11" t="s">
        <v>135</v>
      </c>
      <c r="C45" s="11" t="s">
        <v>105</v>
      </c>
      <c r="D45" s="13">
        <v>741000</v>
      </c>
      <c r="E45" s="13">
        <v>450000</v>
      </c>
      <c r="F45" s="15">
        <v>24</v>
      </c>
      <c r="G45" s="15">
        <v>9</v>
      </c>
      <c r="H45" s="15">
        <v>6</v>
      </c>
      <c r="I45" s="15">
        <v>17</v>
      </c>
      <c r="J45" s="15">
        <v>0</v>
      </c>
      <c r="K45" s="15">
        <v>4</v>
      </c>
      <c r="L45" s="15">
        <f t="shared" si="0"/>
        <v>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11" t="s">
        <v>70</v>
      </c>
      <c r="B46" s="11" t="s">
        <v>136</v>
      </c>
      <c r="C46" s="11" t="s">
        <v>106</v>
      </c>
      <c r="D46" s="13">
        <v>1487000</v>
      </c>
      <c r="E46" s="13">
        <v>600000</v>
      </c>
      <c r="F46" s="15">
        <v>34</v>
      </c>
      <c r="G46" s="15">
        <v>12</v>
      </c>
      <c r="H46" s="15">
        <v>8</v>
      </c>
      <c r="I46" s="15">
        <v>22</v>
      </c>
      <c r="J46" s="15">
        <v>1</v>
      </c>
      <c r="K46" s="15">
        <v>5</v>
      </c>
      <c r="L46" s="15">
        <f t="shared" si="0"/>
        <v>82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s="6" customFormat="1" ht="12.75" customHeight="1" x14ac:dyDescent="0.2">
      <c r="A47" s="11" t="s">
        <v>71</v>
      </c>
      <c r="B47" s="22" t="s">
        <v>137</v>
      </c>
      <c r="C47" s="11" t="s">
        <v>107</v>
      </c>
      <c r="D47" s="13">
        <v>699600</v>
      </c>
      <c r="E47" s="13">
        <v>560000</v>
      </c>
      <c r="F47" s="15">
        <v>24</v>
      </c>
      <c r="G47" s="15">
        <v>8</v>
      </c>
      <c r="H47" s="15">
        <v>6</v>
      </c>
      <c r="I47" s="15">
        <v>17</v>
      </c>
      <c r="J47" s="15">
        <v>0</v>
      </c>
      <c r="K47" s="15">
        <v>5</v>
      </c>
      <c r="L47" s="15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x14ac:dyDescent="0.25">
      <c r="D48" s="9">
        <f>SUM(D12:D47)</f>
        <v>41392695</v>
      </c>
      <c r="E48" s="9">
        <f>SUM(E12:E47)</f>
        <v>19205500</v>
      </c>
    </row>
    <row r="49" spans="5:5" x14ac:dyDescent="0.25">
      <c r="E49" s="7"/>
    </row>
  </sheetData>
  <mergeCells count="19">
    <mergeCell ref="D5:L5"/>
    <mergeCell ref="A2:C2"/>
    <mergeCell ref="A3:C3"/>
    <mergeCell ref="A4:C4"/>
    <mergeCell ref="D2:I2"/>
    <mergeCell ref="D3:I3"/>
    <mergeCell ref="D4:L4"/>
    <mergeCell ref="L9:L10"/>
    <mergeCell ref="A9:A11"/>
    <mergeCell ref="B9:B11"/>
    <mergeCell ref="C9:C11"/>
    <mergeCell ref="D9:D11"/>
    <mergeCell ref="E9:E11"/>
    <mergeCell ref="F9:F10"/>
    <mergeCell ref="G9:G10"/>
    <mergeCell ref="H9:H10"/>
    <mergeCell ref="I9:I10"/>
    <mergeCell ref="J9:J10"/>
    <mergeCell ref="K9:K10"/>
  </mergeCells>
  <dataValidations count="5">
    <dataValidation type="decimal" operator="lessThanOrEqual" allowBlank="1" showInputMessage="1" showErrorMessage="1" error="max. 40" sqref="F12:F47" xr:uid="{CD946B7C-639D-4984-A440-11229A77FB89}">
      <formula1>40</formula1>
    </dataValidation>
    <dataValidation type="decimal" operator="lessThanOrEqual" allowBlank="1" showInputMessage="1" showErrorMessage="1" error="max. 10" sqref="H12:H47" xr:uid="{F117FFC8-8BD4-4330-AF81-2E060934E9F3}">
      <formula1>10</formula1>
    </dataValidation>
    <dataValidation type="decimal" operator="lessThanOrEqual" allowBlank="1" showInputMessage="1" showErrorMessage="1" error="max. 5" sqref="J12:K47" xr:uid="{95D51353-F7EF-4392-8A60-411317EA0AFB}">
      <formula1>5</formula1>
    </dataValidation>
    <dataValidation type="decimal" operator="lessThanOrEqual" allowBlank="1" showInputMessage="1" showErrorMessage="1" error="max. 15" sqref="G12:G47" xr:uid="{6EAEEED0-220D-4F11-9914-2CBC5A052DDB}">
      <formula1>15</formula1>
    </dataValidation>
    <dataValidation type="decimal" operator="lessThanOrEqual" allowBlank="1" showInputMessage="1" showErrorMessage="1" error="max. 25" sqref="I12:I47" xr:uid="{930B2AE2-564C-4B86-9448-877C76B94117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Kompletní vývoj dokumentu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'Kompletní vývoj dokumentu'!Oblast_tisku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2024-09-02T12:16:40Z</dcterms:modified>
</cp:coreProperties>
</file>